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<sst xmlns="http://schemas.openxmlformats.org/spreadsheetml/2006/main" count="435" uniqueCount="314">
  <si>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</si>
  <si>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</si>
  <si>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</si>
  <si>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</si>
  <si>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</si>
  <si>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</si>
  <si>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</si>
  <si>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</si>
  <si>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</si>
  <si>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</si>
  <si>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</si>
  <si>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</si>
  <si>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</si>
  <si>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</si>
  <si>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</si>
  <si>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</si>
  <si>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</si>
  <si>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</si>
  <si>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</si>
  <si>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</si>
  <si>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</si>
  <si>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</si>
  <si>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</si>
  <si>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</si>
  <si>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</si>
  <si>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</si>
  <si>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</si>
  <si>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</si>
  <si>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</si>
  <si>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</si>
  <si>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</si>
  <si>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</si>
  <si>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</si>
  <si>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</si>
  <si>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</si>
  <si>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</si>
  <si>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</si>
  <si>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</si>
  <si>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</si>
  <si>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</si>
  <si>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</si>
  <si>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</si>
  <si>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</si>
  <si>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</si>
  <si>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</si>
  <si>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</si>
  <si>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</si>
  <si>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</si>
  <si>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</si>
  <si>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</si>
  <si>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</si>
  <si>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</si>
  <si>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</si>
  <si>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</si>
  <si>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</si>
  <si>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</si>
  <si>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</si>
  <si>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</si>
  <si>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</si>
  <si>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</si>
  <si>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</si>
  <si>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</si>
  <si>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</si>
  <si>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</si>
  <si>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</si>
  <si>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</si>
  <si>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</si>
  <si>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</si>
  <si>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</si>
  <si>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</si>
  <si>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</si>
  <si>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</si>
  <si>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</si>
  <si>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</si>
  <si>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</si>
  <si>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</si>
  <si>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</si>
  <si>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</si>
  <si>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</si>
  <si>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</si>
  <si>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</si>
  <si>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</si>
  <si>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</si>
  <si>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</si>
  <si>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</si>
  <si>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</si>
  <si>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</si>
  <si>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>专项转移支付</t>
  </si>
  <si>
    <t>二、政府性基金预算资金</t>
  </si>
  <si>
    <t>政府性基金预算资金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</si>
  <si>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</si>
  <si>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</si>
  <si>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</si>
  <si>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</si>
  <si>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</si>
  <si>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</si>
  <si>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</si>
  <si>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</si>
  <si>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</si>
  <si>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</si>
  <si>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</si>
  <si>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</si>
  <si>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</si>
  <si>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文化旅游体育与传媒支出</t>
  </si>
  <si>
    <t>文化和旅游</t>
  </si>
  <si>
    <t>行政运行</t>
  </si>
  <si>
    <t>文化活动</t>
  </si>
  <si>
    <t>群众文化</t>
  </si>
  <si>
    <t>其他文化和旅游支出</t>
  </si>
  <si>
    <t>文化创作与保护</t>
  </si>
  <si>
    <t>图书馆</t>
  </si>
  <si>
    <t>其他文化旅游体育与传媒支出</t>
  </si>
  <si>
    <t>广播电视</t>
  </si>
  <si>
    <t>其他广播电视支出</t>
  </si>
  <si>
    <t>文物</t>
  </si>
  <si>
    <t>文物保护</t>
  </si>
  <si>
    <t>博物馆</t>
  </si>
  <si>
    <t>体育</t>
  </si>
  <si>
    <t>群众体育</t>
  </si>
  <si>
    <t>其他体育支出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</si>
  <si>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</si>
  <si>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</si>
  <si>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</si>
  <si>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</si>
  <si>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</si>
  <si>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</si>
  <si>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</si>
  <si>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</si>
  <si>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事业单位医疗</t>
  </si>
  <si>
    <t>住房保障支出</t>
  </si>
  <si>
    <t>住房改革支出</t>
  </si>
  <si>
    <t>住房公积金</t>
  </si>
  <si>
    <t>节能环保支出</t>
  </si>
  <si>
    <t>自然生态保护</t>
  </si>
  <si>
    <t>生态保护</t>
  </si>
  <si>
    <t>农林水支出</t>
  </si>
  <si>
    <t>巩固脱贫攻坚成果衔接乡村振兴</t>
  </si>
  <si>
    <t>其他巩固脱贫攻坚成果衔接乡村振兴支出</t>
  </si>
  <si>
    <t>其他支出</t>
  </si>
  <si>
    <t>彩票公益金安排的支出</t>
  </si>
  <si>
    <t>用于体育事业的彩票公益金支出</t>
  </si>
  <si>
    <t>用于文化事业的彩票公益金支出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</si>
  <si>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</si>
  <si>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</si>
  <si>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</si>
  <si>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</si>
  <si>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</si>
  <si>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</si>
  <si>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</si>
  <si>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</si>
  <si>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</si>
  <si>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</si>
  <si>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</si>
  <si>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</si>
  <si>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</si>
  <si>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</si>
  <si>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</si>
  <si>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</si>
  <si>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</si>
  <si>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</si>
  <si>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</si>
  <si>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</si>
  <si>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</si>
  <si>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</si>
  <si>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</si>
  <si>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</si>
  <si>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</si>
  <si>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</si>
  <si>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</si>
  <si>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</si>
  <si>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</si>
  <si>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</si>
  <si>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</si>
  <si>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</si>
  <si>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</si>
  <si>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</si>
  <si>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</si>
  <si>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</si>
  <si>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</si>
  <si>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</si>
  <si>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</si>
  <si>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</si>
  <si>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</si>
  <si>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山丹县文体广电和旅游局</t>
  </si>
  <si>
    <t>山丹县文化馆</t>
  </si>
  <si>
    <t>山丹县博物馆</t>
  </si>
  <si>
    <t>山丹培黎图书馆</t>
  </si>
  <si>
    <t>山丹县体育运动中心（山丹县少年儿童业余体育学校）</t>
  </si>
  <si>
    <t>一般公共预算支出情况表</t>
  </si>
  <si>
    <t>科目编码</t>
  </si>
  <si>
    <t>科目名称</t>
  </si>
  <si>
    <t>207</t>
  </si>
  <si>
    <t>20701</t>
  </si>
  <si>
    <t>2070101</t>
  </si>
  <si>
    <t>2070108</t>
  </si>
  <si>
    <t>2070109</t>
  </si>
  <si>
    <t>2070199</t>
  </si>
  <si>
    <t>2070111</t>
  </si>
  <si>
    <t>2070104</t>
  </si>
  <si>
    <t>20708</t>
  </si>
  <si>
    <t>2070899</t>
  </si>
  <si>
    <t>20702</t>
  </si>
  <si>
    <t>2070205</t>
  </si>
  <si>
    <t>20703</t>
  </si>
  <si>
    <t>2070301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</si>
  <si>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</si>
  <si>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</si>
  <si>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</si>
  <si>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</si>
  <si>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</si>
  <si>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</si>
  <si>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</si>
  <si>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</si>
  <si>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</si>
  <si>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2101102</t>
  </si>
  <si>
    <t>221</t>
  </si>
  <si>
    <t>22102</t>
  </si>
  <si>
    <t>2210201</t>
  </si>
  <si>
    <t>211</t>
  </si>
  <si>
    <t>21104</t>
  </si>
  <si>
    <t>2110401</t>
  </si>
  <si>
    <t>213</t>
  </si>
  <si>
    <t>21305</t>
  </si>
  <si>
    <t>2130599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</si>
  <si>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</si>
  <si>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</si>
  <si>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</si>
  <si>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</si>
  <si>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</si>
  <si>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</si>
  <si>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</si>
  <si>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</si>
  <si>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30103</t>
  </si>
  <si>
    <t>奖金</t>
  </si>
  <si>
    <t>30101</t>
  </si>
  <si>
    <t>基本工资</t>
  </si>
  <si>
    <t>30102</t>
  </si>
  <si>
    <t>津贴补贴</t>
  </si>
  <si>
    <t>30199</t>
  </si>
  <si>
    <t>其他工资福利支出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</si>
  <si>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</si>
  <si>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</si>
  <si>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</si>
  <si>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</si>
  <si>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</si>
  <si>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</si>
  <si>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</si>
  <si>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</si>
  <si>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</si>
  <si>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</si>
  <si>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</si>
  <si>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</si>
  <si>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</si>
  <si>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30309</t>
  </si>
  <si>
    <t>奖励金</t>
  </si>
  <si>
    <t>30305</t>
  </si>
  <si>
    <t>生活补助</t>
  </si>
  <si>
    <t>30307</t>
  </si>
  <si>
    <t>医疗费补助</t>
  </si>
  <si>
    <t>302</t>
  </si>
  <si>
    <t>商品和服务支出</t>
  </si>
  <si>
    <t>30239</t>
  </si>
  <si>
    <t>其他交通费用</t>
  </si>
  <si>
    <t>30228</t>
  </si>
  <si>
    <t>工会经费</t>
  </si>
  <si>
    <t>30211</t>
  </si>
  <si>
    <t>差旅费</t>
  </si>
  <si>
    <t>30226</t>
  </si>
  <si>
    <t>劳务费</t>
  </si>
  <si>
    <t>30217</t>
  </si>
  <si>
    <t>公务接待费</t>
  </si>
  <si>
    <t>30207</t>
  </si>
  <si>
    <t>邮电费</t>
  </si>
  <si>
    <t>30202</t>
  </si>
  <si>
    <t>印刷费</t>
  </si>
  <si>
    <t>30201</t>
  </si>
  <si>
    <t>办公费</t>
  </si>
  <si>
    <t>30208</t>
  </si>
  <si>
    <t>取暖费</t>
  </si>
  <si>
    <t>30205</t>
  </si>
  <si>
    <t>水费</t>
  </si>
  <si>
    <t>30206</t>
  </si>
  <si>
    <t>电费</t>
  </si>
  <si>
    <t>30213</t>
  </si>
  <si>
    <t>维修（护）费</t>
  </si>
  <si>
    <t>30214</t>
  </si>
  <si>
    <t>租赁费</t>
  </si>
  <si>
    <t>30204</t>
  </si>
  <si>
    <t>手续费</t>
  </si>
  <si>
    <t>30218</t>
  </si>
  <si>
    <t>专用材料费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</si>
  <si>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</si>
  <si>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</si>
  <si>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</si>
  <si>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</si>
  <si>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</si>
  <si>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</si>
  <si>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</si>
  <si>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</si>
  <si>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</si>
  <si>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</si>
  <si>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其他商品和服务支出</t>
  </si>
  <si>
    <t>政府性基金预算支出情况表</t>
  </si>
  <si>
    <t>甘财科【2024】92号--提前下达2025年中央集中彩票公益金支持体育事业专项资金（山丹县博兴社区健身中心）</t>
  </si>
  <si>
    <t>甘财科【2024】104号--提前下达2025年省级体育彩票公益金（山丹县西街名苑智能健身路径）</t>
  </si>
  <si>
    <t>甘财科【2024】104号--提前下达2025年省级体育彩票公益金（“我要上全运”轮滑赛）</t>
  </si>
  <si>
    <t>张财综【2024】56号--提前下达2025年省级专项彩票公益金支持社会公益事业发展资金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</si>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</sst>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1"/>
      <name val="等线"/>
      <charset val="1"/>
      <scheme val="minor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4" fontId="1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2"/>
      <c r="B3" s="63" t="s">
        <v>0</v>
      </c>
      <c r="C3" s="64"/>
      <c r="D3" s="64"/>
      <c r="E3" s="63"/>
      <c r="F3" s="42"/>
      <c r="G3" s="42"/>
      <c r="H3" s="42"/>
      <c r="I3" s="42"/>
      <c r="J3" s="42"/>
      <c r="K3" s="42"/>
    </row>
    <row r="4" ht="26.1" customHeight="1" spans="1:11">
      <c r="A4" s="42"/>
      <c r="B4" s="63" t="s">
        <v>1</v>
      </c>
      <c r="C4" s="63"/>
      <c r="D4" s="63"/>
      <c r="E4" s="63"/>
      <c r="F4" s="42"/>
      <c r="G4" s="42"/>
      <c r="H4" s="42"/>
      <c r="I4" s="42"/>
      <c r="J4" s="42"/>
      <c r="K4" s="4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5" t="s">
        <v>2</v>
      </c>
      <c r="C6" s="65"/>
      <c r="D6" s="65"/>
      <c r="E6" s="65"/>
      <c r="F6" s="65"/>
      <c r="G6" s="65"/>
      <c r="H6" s="65"/>
      <c r="I6" s="65"/>
      <c r="J6" s="65"/>
      <c r="K6" s="65"/>
    </row>
    <row r="7" ht="26.1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6.1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6.1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6.1" customHeight="1" spans="1:11">
      <c r="A10" s="42"/>
      <c r="B10" s="63" t="s">
        <v>3</v>
      </c>
      <c r="C10" s="63"/>
      <c r="D10" s="63"/>
      <c r="E10" s="63"/>
      <c r="F10" s="66" t="s">
        <v>4</v>
      </c>
      <c r="G10" s="67">
        <v>45695</v>
      </c>
      <c r="H10" s="63"/>
      <c r="I10" s="63"/>
      <c r="J10" s="63"/>
      <c r="K10" s="42"/>
    </row>
    <row r="11" ht="26.1" customHeight="1" spans="1:11">
      <c r="A11" s="42"/>
      <c r="B11" s="63"/>
      <c r="C11" s="63"/>
      <c r="D11" s="63"/>
      <c r="E11" s="63"/>
      <c r="F11" s="63"/>
      <c r="G11" s="63"/>
      <c r="H11" s="63"/>
      <c r="I11" s="63"/>
      <c r="J11" s="63"/>
      <c r="K11" s="42"/>
    </row>
    <row r="12" ht="26.1" customHeight="1" spans="1:11">
      <c r="A12" s="42"/>
      <c r="B12" s="66" t="s">
        <v>5</v>
      </c>
      <c r="C12" s="66"/>
      <c r="D12" s="63"/>
      <c r="E12" s="66" t="s">
        <v>6</v>
      </c>
      <c r="F12" s="63"/>
      <c r="G12" s="63"/>
      <c r="H12" s="66" t="s">
        <v>7</v>
      </c>
      <c r="I12" s="63"/>
      <c r="J12" s="63"/>
      <c r="K12" s="42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57"/>
      <c r="B3" s="58" t="s">
        <v>10</v>
      </c>
      <c r="C3" s="59" t="s">
        <v>11</v>
      </c>
    </row>
    <row r="4" ht="32.65" customHeight="1" spans="1:3">
      <c r="A4" s="60"/>
      <c r="B4" s="61" t="s">
        <v>12</v>
      </c>
      <c r="C4" s="62" t="s">
        <v>13</v>
      </c>
    </row>
    <row r="5" ht="32.65" customHeight="1" spans="1:3">
      <c r="A5" s="60"/>
      <c r="B5" s="61" t="s">
        <v>14</v>
      </c>
      <c r="C5" s="62" t="s">
        <v>15</v>
      </c>
    </row>
    <row r="6" ht="32.65" customHeight="1" spans="1:3">
      <c r="A6" s="60"/>
      <c r="B6" s="61" t="s">
        <v>16</v>
      </c>
      <c r="C6" s="62" t="s">
        <v>17</v>
      </c>
    </row>
    <row r="7" ht="32.65" customHeight="1" spans="1:3">
      <c r="A7" s="60"/>
      <c r="B7" s="61" t="s">
        <v>18</v>
      </c>
      <c r="C7" s="62"/>
    </row>
    <row r="8" ht="32.65" customHeight="1" spans="1:3">
      <c r="A8" s="60"/>
      <c r="B8" s="61" t="s">
        <v>19</v>
      </c>
      <c r="C8" s="62" t="s">
        <v>20</v>
      </c>
    </row>
    <row r="9" ht="32.65" customHeight="1" spans="1:3">
      <c r="A9" s="60"/>
      <c r="B9" s="61" t="s">
        <v>21</v>
      </c>
      <c r="C9" s="62" t="s">
        <v>22</v>
      </c>
    </row>
    <row r="10" ht="32.65" customHeight="1" spans="1:3">
      <c r="A10" s="60"/>
      <c r="B10" s="61" t="s">
        <v>23</v>
      </c>
      <c r="C10" s="62" t="s">
        <v>24</v>
      </c>
    </row>
    <row r="11" ht="32.65" customHeight="1" spans="1:3">
      <c r="A11" s="60"/>
      <c r="B11" s="61" t="s">
        <v>25</v>
      </c>
      <c r="C11" s="62" t="s">
        <v>26</v>
      </c>
    </row>
    <row r="12" ht="32.65" customHeight="1" spans="1:3">
      <c r="A12" s="60"/>
      <c r="B12" s="61" t="s">
        <v>27</v>
      </c>
      <c r="C12" s="62"/>
    </row>
    <row r="13" ht="32.65" customHeight="1" spans="1:3">
      <c r="A13" s="1"/>
      <c r="B13" s="61" t="s">
        <v>28</v>
      </c>
      <c r="C13" s="62"/>
    </row>
    <row r="14" ht="32.65" customHeight="1" spans="1:3">
      <c r="A14" s="1"/>
      <c r="B14" s="61" t="s">
        <v>29</v>
      </c>
      <c r="C14" s="62" t="s">
        <v>13</v>
      </c>
    </row>
    <row r="15" ht="32.65" customHeight="1" spans="2:3">
      <c r="B15" s="61" t="s">
        <v>30</v>
      </c>
      <c r="C15" s="62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E36" sqref="E3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55"/>
      <c r="B3" s="55"/>
      <c r="C3" s="55"/>
      <c r="D3" s="56" t="s">
        <v>32</v>
      </c>
    </row>
    <row r="4" ht="26.1" customHeight="1" spans="1:4">
      <c r="A4" s="14" t="s">
        <v>33</v>
      </c>
      <c r="B4" s="14"/>
      <c r="C4" s="21" t="s">
        <v>34</v>
      </c>
      <c r="D4" s="21"/>
    </row>
    <row r="5" ht="26.1" customHeight="1" spans="1:4">
      <c r="A5" s="14" t="s">
        <v>35</v>
      </c>
      <c r="B5" s="22" t="s">
        <v>36</v>
      </c>
      <c r="C5" s="22" t="s">
        <v>35</v>
      </c>
      <c r="D5" s="21" t="s">
        <v>36</v>
      </c>
    </row>
    <row r="6" ht="26.1" customHeight="1" spans="1:4">
      <c r="A6" s="8" t="s">
        <v>37</v>
      </c>
      <c r="B6" s="43">
        <v>3300.0648</v>
      </c>
      <c r="C6" s="17" t="s">
        <v>38</v>
      </c>
      <c r="D6" s="44"/>
    </row>
    <row r="7" ht="26.1" customHeight="1" spans="1:4">
      <c r="A7" s="8" t="s">
        <v>39</v>
      </c>
      <c r="B7" s="43">
        <v>390</v>
      </c>
      <c r="C7" s="17" t="s">
        <v>40</v>
      </c>
      <c r="D7" s="44"/>
    </row>
    <row r="8" ht="26.1" customHeight="1" spans="1:4">
      <c r="A8" s="8" t="s">
        <v>41</v>
      </c>
      <c r="B8" s="43"/>
      <c r="C8" s="17" t="s">
        <v>42</v>
      </c>
      <c r="D8" s="44"/>
    </row>
    <row r="9" ht="26.1" customHeight="1" spans="1:4">
      <c r="A9" s="8" t="s">
        <v>43</v>
      </c>
      <c r="B9" s="43"/>
      <c r="C9" s="17" t="s">
        <v>44</v>
      </c>
      <c r="D9" s="44"/>
    </row>
    <row r="10" ht="26.1" customHeight="1" spans="1:4">
      <c r="A10" s="8" t="s">
        <v>45</v>
      </c>
      <c r="B10" s="43"/>
      <c r="C10" s="17" t="s">
        <v>46</v>
      </c>
      <c r="D10" s="44"/>
    </row>
    <row r="11" ht="26.1" customHeight="1" spans="1:4">
      <c r="A11" s="8" t="s">
        <v>47</v>
      </c>
      <c r="B11" s="43"/>
      <c r="C11" s="17" t="s">
        <v>48</v>
      </c>
      <c r="D11" s="44"/>
    </row>
    <row r="12" ht="26.1" customHeight="1" spans="1:4">
      <c r="A12" s="8" t="s">
        <v>49</v>
      </c>
      <c r="B12" s="43"/>
      <c r="C12" s="17" t="s">
        <v>50</v>
      </c>
      <c r="D12" s="44">
        <v>2945.63</v>
      </c>
    </row>
    <row r="13" ht="26.1" customHeight="1" spans="1:4">
      <c r="A13" s="8" t="s">
        <v>51</v>
      </c>
      <c r="B13" s="43"/>
      <c r="C13" s="17" t="s">
        <v>52</v>
      </c>
      <c r="D13" s="44">
        <v>166.253895</v>
      </c>
    </row>
    <row r="14" ht="26.1" customHeight="1" spans="1:4">
      <c r="A14" s="8" t="s">
        <v>53</v>
      </c>
      <c r="B14" s="43"/>
      <c r="C14" s="17" t="s">
        <v>54</v>
      </c>
      <c r="D14" s="44"/>
    </row>
    <row r="15" ht="26.1" customHeight="1" spans="1:4">
      <c r="A15" s="8"/>
      <c r="B15" s="43"/>
      <c r="C15" s="17" t="s">
        <v>55</v>
      </c>
      <c r="D15" s="44">
        <v>105.373824</v>
      </c>
    </row>
    <row r="16" ht="26.1" customHeight="1" spans="1:4">
      <c r="A16" s="8"/>
      <c r="B16" s="43"/>
      <c r="C16" s="17" t="s">
        <v>56</v>
      </c>
      <c r="D16" s="44">
        <v>350</v>
      </c>
    </row>
    <row r="17" ht="26.1" customHeight="1" spans="1:4">
      <c r="A17" s="8"/>
      <c r="B17" s="43"/>
      <c r="C17" s="17" t="s">
        <v>57</v>
      </c>
      <c r="D17" s="44"/>
    </row>
    <row r="18" ht="26.1" customHeight="1" spans="1:4">
      <c r="A18" s="8"/>
      <c r="B18" s="43"/>
      <c r="C18" s="17" t="s">
        <v>58</v>
      </c>
      <c r="D18" s="44">
        <v>60</v>
      </c>
    </row>
    <row r="19" ht="26.1" customHeight="1" spans="1:4">
      <c r="A19" s="8"/>
      <c r="B19" s="43"/>
      <c r="C19" s="17" t="s">
        <v>59</v>
      </c>
      <c r="D19" s="44"/>
    </row>
    <row r="20" ht="26.1" customHeight="1" spans="1:4">
      <c r="A20" s="8"/>
      <c r="B20" s="43"/>
      <c r="C20" s="17" t="s">
        <v>60</v>
      </c>
      <c r="D20" s="44"/>
    </row>
    <row r="21" ht="26.1" customHeight="1" spans="1:4">
      <c r="A21" s="8"/>
      <c r="B21" s="43"/>
      <c r="C21" s="17" t="s">
        <v>61</v>
      </c>
      <c r="D21" s="44"/>
    </row>
    <row r="22" ht="26.1" customHeight="1" spans="1:4">
      <c r="A22" s="8"/>
      <c r="B22" s="43"/>
      <c r="C22" s="17" t="s">
        <v>62</v>
      </c>
      <c r="D22" s="44"/>
    </row>
    <row r="23" ht="26.1" customHeight="1" spans="1:4">
      <c r="A23" s="8"/>
      <c r="B23" s="43"/>
      <c r="C23" s="17" t="s">
        <v>63</v>
      </c>
      <c r="D23" s="44"/>
    </row>
    <row r="24" ht="26.1" customHeight="1" spans="1:4">
      <c r="A24" s="8"/>
      <c r="B24" s="43"/>
      <c r="C24" s="17" t="s">
        <v>64</v>
      </c>
      <c r="D24" s="44"/>
    </row>
    <row r="25" ht="26.1" customHeight="1" spans="1:4">
      <c r="A25" s="8"/>
      <c r="B25" s="43"/>
      <c r="C25" s="17" t="s">
        <v>65</v>
      </c>
      <c r="D25" s="44">
        <v>120.206868</v>
      </c>
    </row>
    <row r="26" ht="26.1" customHeight="1" spans="1:4">
      <c r="A26" s="8"/>
      <c r="B26" s="43"/>
      <c r="C26" s="17" t="s">
        <v>66</v>
      </c>
      <c r="D26" s="44"/>
    </row>
    <row r="27" ht="26.1" customHeight="1" spans="1:4">
      <c r="A27" s="8"/>
      <c r="B27" s="43"/>
      <c r="C27" s="17" t="s">
        <v>67</v>
      </c>
      <c r="D27" s="44"/>
    </row>
    <row r="28" ht="26.1" customHeight="1" spans="1:4">
      <c r="A28" s="8"/>
      <c r="B28" s="43"/>
      <c r="C28" s="17" t="s">
        <v>68</v>
      </c>
      <c r="D28" s="44"/>
    </row>
    <row r="29" ht="26.1" customHeight="1" spans="1:4">
      <c r="A29" s="8"/>
      <c r="B29" s="43"/>
      <c r="C29" s="17" t="s">
        <v>69</v>
      </c>
      <c r="D29" s="44"/>
    </row>
    <row r="30" ht="26.1" customHeight="1" spans="1:4">
      <c r="A30" s="8"/>
      <c r="B30" s="43"/>
      <c r="C30" s="17" t="s">
        <v>70</v>
      </c>
      <c r="D30" s="44">
        <v>598.03</v>
      </c>
    </row>
    <row r="31" ht="26.1" customHeight="1" spans="1:4">
      <c r="A31" s="8"/>
      <c r="B31" s="43"/>
      <c r="C31" s="17" t="s">
        <v>71</v>
      </c>
      <c r="D31" s="44"/>
    </row>
    <row r="32" ht="26.1" customHeight="1" spans="1:4">
      <c r="A32" s="8"/>
      <c r="B32" s="43"/>
      <c r="C32" s="17" t="s">
        <v>72</v>
      </c>
      <c r="D32" s="44"/>
    </row>
    <row r="33" ht="26.1" customHeight="1" spans="1:4">
      <c r="A33" s="8"/>
      <c r="B33" s="43"/>
      <c r="C33" s="17" t="s">
        <v>73</v>
      </c>
      <c r="D33" s="44"/>
    </row>
    <row r="34" ht="26.1" customHeight="1" spans="1:4">
      <c r="A34" s="8"/>
      <c r="B34" s="43"/>
      <c r="C34" s="17" t="s">
        <v>74</v>
      </c>
      <c r="D34" s="44"/>
    </row>
    <row r="35" ht="26.1" customHeight="1" spans="1:4">
      <c r="A35" s="8"/>
      <c r="B35" s="43"/>
      <c r="C35" s="17" t="s">
        <v>75</v>
      </c>
      <c r="D35" s="44"/>
    </row>
    <row r="36" ht="26.1" customHeight="1" spans="1:4">
      <c r="A36" s="8"/>
      <c r="B36" s="18"/>
      <c r="C36" s="17"/>
      <c r="D36" s="9"/>
    </row>
    <row r="37" ht="26.1" customHeight="1" spans="1:4">
      <c r="A37" s="8"/>
      <c r="B37" s="18"/>
      <c r="C37" s="17"/>
      <c r="D37" s="9"/>
    </row>
    <row r="38" ht="26.1" customHeight="1" spans="1:4">
      <c r="A38" s="8"/>
      <c r="B38" s="18"/>
      <c r="C38" s="17"/>
      <c r="D38" s="9"/>
    </row>
    <row r="39" ht="26.1" customHeight="1" spans="1:4">
      <c r="A39" s="6" t="s">
        <v>76</v>
      </c>
      <c r="B39" s="16">
        <v>3690.0648</v>
      </c>
      <c r="C39" s="15" t="s">
        <v>77</v>
      </c>
      <c r="D39" s="7">
        <f>B42</f>
        <v>4345.4948</v>
      </c>
    </row>
    <row r="40" ht="26.1" customHeight="1" spans="1:4">
      <c r="A40" s="6" t="s">
        <v>78</v>
      </c>
      <c r="B40" s="16">
        <v>655.43</v>
      </c>
      <c r="C40" s="15" t="s">
        <v>79</v>
      </c>
      <c r="D40" s="7"/>
    </row>
    <row r="41" ht="26.1" customHeight="1" spans="1:4">
      <c r="A41" s="8"/>
      <c r="B41" s="18"/>
      <c r="C41" s="17"/>
      <c r="D41" s="9"/>
    </row>
    <row r="42" ht="26.1" customHeight="1" spans="1:4">
      <c r="A42" s="6" t="s">
        <v>80</v>
      </c>
      <c r="B42" s="16">
        <f>B39+B40</f>
        <v>4345.4948</v>
      </c>
      <c r="C42" s="15" t="s">
        <v>81</v>
      </c>
      <c r="D42" s="7">
        <f>D39</f>
        <v>4345.4948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11" sqref="B11:B12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42"/>
      <c r="B3" s="3" t="s">
        <v>32</v>
      </c>
    </row>
    <row r="4" ht="26.1" customHeight="1" spans="1:2">
      <c r="A4" s="14" t="s">
        <v>35</v>
      </c>
      <c r="B4" s="21" t="s">
        <v>36</v>
      </c>
    </row>
    <row r="5" ht="26.1" customHeight="1" spans="1:2">
      <c r="A5" s="8" t="s">
        <v>84</v>
      </c>
      <c r="B5" s="9">
        <f>B6+B7+B8</f>
        <v>3300.0648</v>
      </c>
    </row>
    <row r="6" ht="26.1" customHeight="1" spans="1:2">
      <c r="A6" s="8" t="s">
        <v>85</v>
      </c>
      <c r="B6" s="9">
        <v>2625.9348</v>
      </c>
    </row>
    <row r="7" ht="26.1" customHeight="1" spans="1:2">
      <c r="A7" s="8" t="s">
        <v>86</v>
      </c>
      <c r="B7" s="9">
        <v>644.13</v>
      </c>
    </row>
    <row r="8" ht="26.1" customHeight="1" spans="1:2">
      <c r="A8" s="8" t="s">
        <v>87</v>
      </c>
      <c r="B8" s="9">
        <v>30</v>
      </c>
    </row>
    <row r="9" ht="26.1" customHeight="1" spans="1:2">
      <c r="A9" s="8" t="s">
        <v>88</v>
      </c>
      <c r="B9" s="9">
        <v>390</v>
      </c>
    </row>
    <row r="10" ht="26.1" customHeight="1" spans="1:2">
      <c r="A10" s="8" t="s">
        <v>89</v>
      </c>
      <c r="B10" s="9">
        <v>390</v>
      </c>
    </row>
    <row r="11" ht="26.1" customHeight="1" spans="1:2">
      <c r="A11" s="8" t="s">
        <v>90</v>
      </c>
      <c r="B11" s="9">
        <f>B5+B9</f>
        <v>3690.0648</v>
      </c>
    </row>
    <row r="12" ht="26.1" customHeight="1" spans="1:2">
      <c r="A12" s="8" t="s">
        <v>91</v>
      </c>
      <c r="B12" s="9">
        <v>655.43</v>
      </c>
    </row>
    <row r="13" ht="26.1" customHeight="1" spans="1:2">
      <c r="A13" s="38" t="s">
        <v>92</v>
      </c>
      <c r="B13" s="12">
        <v>655.43</v>
      </c>
    </row>
    <row r="14" ht="26.1" customHeight="1" spans="1:2">
      <c r="A14" s="38" t="s">
        <v>93</v>
      </c>
      <c r="B14" s="12"/>
    </row>
    <row r="15" ht="26.1" customHeight="1" spans="1:2">
      <c r="A15" s="38" t="s">
        <v>94</v>
      </c>
      <c r="B15" s="12"/>
    </row>
    <row r="16" ht="26.1" customHeight="1" spans="1:2">
      <c r="A16" s="38" t="s">
        <v>95</v>
      </c>
      <c r="B16" s="12">
        <f>B11+B12</f>
        <v>4345.4948</v>
      </c>
    </row>
    <row r="17" ht="14.65" customHeight="1"/>
    <row r="18" ht="26.1" customHeight="1" spans="1:2">
      <c r="A18" s="1" t="s">
        <v>82</v>
      </c>
      <c r="B18" s="1"/>
    </row>
  </sheetData>
  <mergeCells count="2">
    <mergeCell ref="A2:B2"/>
    <mergeCell ref="A18:B18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opLeftCell="A4" workbookViewId="0">
      <selection activeCell="C5" sqref="C5:D5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96</v>
      </c>
      <c r="B2" s="2"/>
      <c r="C2" s="2"/>
      <c r="D2" s="2"/>
      <c r="E2" s="2"/>
    </row>
    <row r="3" ht="26.1" customHeight="1" spans="1:5">
      <c r="A3" s="42"/>
      <c r="B3" s="42"/>
      <c r="C3" s="42"/>
      <c r="D3" s="42"/>
      <c r="E3" s="1" t="s">
        <v>32</v>
      </c>
    </row>
    <row r="4" ht="26.1" customHeight="1" spans="1:5">
      <c r="A4" s="4" t="s">
        <v>97</v>
      </c>
      <c r="B4" s="10" t="s">
        <v>98</v>
      </c>
      <c r="C4" s="10" t="s">
        <v>99</v>
      </c>
      <c r="D4" s="10" t="s">
        <v>100</v>
      </c>
      <c r="E4" s="5" t="s">
        <v>101</v>
      </c>
    </row>
    <row r="5" ht="26.1" customHeight="1" spans="1:5">
      <c r="A5" s="6" t="s">
        <v>102</v>
      </c>
      <c r="B5" s="19">
        <f>C5+D5+E5</f>
        <v>4345.492733</v>
      </c>
      <c r="C5" s="19">
        <v>1607.703481</v>
      </c>
      <c r="D5" s="19">
        <f>D6+D37+D40+D43</f>
        <v>2082.3613</v>
      </c>
      <c r="E5" s="20">
        <f>E6+E40+E43</f>
        <v>655.427952</v>
      </c>
    </row>
    <row r="6" ht="26.1" customHeight="1" spans="1:5">
      <c r="A6" s="6" t="s">
        <v>103</v>
      </c>
      <c r="B6" s="19">
        <f t="shared" ref="B6:B46" si="0">C6+D6+E6</f>
        <v>2945.628146</v>
      </c>
      <c r="C6" s="19">
        <v>1215.868894</v>
      </c>
      <c r="D6" s="19">
        <f>D7+D15+D17</f>
        <v>1312.3613</v>
      </c>
      <c r="E6" s="20">
        <f>E7+E17+E20</f>
        <v>417.397952</v>
      </c>
    </row>
    <row r="7" ht="26.1" customHeight="1" spans="1:5">
      <c r="A7" s="6" t="s">
        <v>104</v>
      </c>
      <c r="B7" s="19">
        <f t="shared" si="0"/>
        <v>1852.349594</v>
      </c>
      <c r="C7" s="19">
        <v>1026.728294</v>
      </c>
      <c r="D7" s="19">
        <f>SUM(D8:D14)</f>
        <v>734.2313</v>
      </c>
      <c r="E7" s="20">
        <f>SUM(E8:E14)</f>
        <v>91.39</v>
      </c>
    </row>
    <row r="8" ht="26.1" customHeight="1" spans="1:5">
      <c r="A8" s="8" t="s">
        <v>105</v>
      </c>
      <c r="B8" s="11">
        <f t="shared" si="0"/>
        <v>771.779694</v>
      </c>
      <c r="C8" s="11">
        <v>688.548394</v>
      </c>
      <c r="D8" s="11">
        <v>83.2313</v>
      </c>
      <c r="E8" s="12"/>
    </row>
    <row r="9" ht="26.1" customHeight="1" spans="1:5">
      <c r="A9" s="8" t="s">
        <v>106</v>
      </c>
      <c r="B9" s="11">
        <f t="shared" si="0"/>
        <v>60</v>
      </c>
      <c r="C9" s="11"/>
      <c r="D9" s="11">
        <v>60</v>
      </c>
      <c r="E9" s="12"/>
    </row>
    <row r="10" ht="26.1" customHeight="1" spans="1:5">
      <c r="A10" s="8" t="s">
        <v>107</v>
      </c>
      <c r="B10" s="11">
        <f t="shared" si="0"/>
        <v>313.80315</v>
      </c>
      <c r="C10" s="11">
        <v>230.30315</v>
      </c>
      <c r="D10" s="11">
        <v>82</v>
      </c>
      <c r="E10" s="12">
        <v>1.5</v>
      </c>
    </row>
    <row r="11" ht="26.1" customHeight="1" spans="1:5">
      <c r="A11" s="8" t="s">
        <v>108</v>
      </c>
      <c r="B11" s="11">
        <f t="shared" si="0"/>
        <v>501.06</v>
      </c>
      <c r="C11" s="11"/>
      <c r="D11" s="11">
        <v>496</v>
      </c>
      <c r="E11" s="12">
        <v>5.06</v>
      </c>
    </row>
    <row r="12" ht="26.1" customHeight="1" spans="1:5">
      <c r="A12" s="8" t="s">
        <v>109</v>
      </c>
      <c r="B12" s="11">
        <f t="shared" si="0"/>
        <v>13</v>
      </c>
      <c r="C12" s="11"/>
      <c r="D12" s="11">
        <v>13</v>
      </c>
      <c r="E12" s="12"/>
    </row>
    <row r="13" s="46" customFormat="1" ht="26.1" customHeight="1" spans="1:5">
      <c r="A13" s="8" t="s">
        <v>110</v>
      </c>
      <c r="B13" s="11">
        <f t="shared" si="0"/>
        <v>107.87675</v>
      </c>
      <c r="C13" s="11">
        <v>107.87675</v>
      </c>
      <c r="D13" s="11"/>
      <c r="E13" s="12"/>
    </row>
    <row r="14" ht="26.1" customHeight="1" spans="1:5">
      <c r="A14" s="8" t="s">
        <v>111</v>
      </c>
      <c r="B14" s="11">
        <f t="shared" si="0"/>
        <v>84.83</v>
      </c>
      <c r="C14" s="11"/>
      <c r="D14" s="11"/>
      <c r="E14" s="12">
        <v>84.83</v>
      </c>
    </row>
    <row r="15" ht="26.1" customHeight="1" spans="1:5">
      <c r="A15" s="6" t="s">
        <v>112</v>
      </c>
      <c r="B15" s="19">
        <f t="shared" si="0"/>
        <v>103.73</v>
      </c>
      <c r="C15" s="19"/>
      <c r="D15" s="19">
        <f>D16</f>
        <v>103.73</v>
      </c>
      <c r="E15" s="20"/>
    </row>
    <row r="16" ht="26.1" customHeight="1" spans="1:5">
      <c r="A16" s="8" t="s">
        <v>113</v>
      </c>
      <c r="B16" s="11">
        <f t="shared" si="0"/>
        <v>103.73</v>
      </c>
      <c r="C16" s="11"/>
      <c r="D16" s="11">
        <v>103.73</v>
      </c>
      <c r="E16" s="12"/>
    </row>
    <row r="17" ht="26.1" customHeight="1" spans="1:5">
      <c r="A17" s="6" t="s">
        <v>114</v>
      </c>
      <c r="B17" s="19">
        <f t="shared" si="0"/>
        <v>573.114152</v>
      </c>
      <c r="C17" s="19">
        <v>72.7662</v>
      </c>
      <c r="D17" s="19">
        <f>D18+D19</f>
        <v>474.4</v>
      </c>
      <c r="E17" s="20">
        <f>E18+E19</f>
        <v>25.947952</v>
      </c>
    </row>
    <row r="18" ht="26.1" customHeight="1" spans="1:5">
      <c r="A18" s="8" t="s">
        <v>115</v>
      </c>
      <c r="B18" s="11">
        <f t="shared" si="0"/>
        <v>340.2</v>
      </c>
      <c r="C18" s="19"/>
      <c r="D18" s="11">
        <v>314.4</v>
      </c>
      <c r="E18" s="12">
        <v>25.8</v>
      </c>
    </row>
    <row r="19" ht="26.1" customHeight="1" spans="1:5">
      <c r="A19" s="8" t="s">
        <v>116</v>
      </c>
      <c r="B19" s="11">
        <f t="shared" si="0"/>
        <v>232.914152</v>
      </c>
      <c r="C19" s="11">
        <v>72.7662</v>
      </c>
      <c r="D19" s="11">
        <v>160</v>
      </c>
      <c r="E19" s="12">
        <v>0.147952</v>
      </c>
    </row>
    <row r="20" ht="26.1" customHeight="1" spans="1:5">
      <c r="A20" s="6" t="s">
        <v>117</v>
      </c>
      <c r="B20" s="19">
        <f t="shared" si="0"/>
        <v>416.4344</v>
      </c>
      <c r="C20" s="19">
        <v>116.3744</v>
      </c>
      <c r="D20" s="19"/>
      <c r="E20" s="20">
        <f>E21+E22+E23</f>
        <v>300.06</v>
      </c>
    </row>
    <row r="21" ht="26.1" customHeight="1" spans="1:5">
      <c r="A21" s="8" t="s">
        <v>105</v>
      </c>
      <c r="B21" s="11">
        <f t="shared" si="0"/>
        <v>116.3744</v>
      </c>
      <c r="C21" s="11">
        <v>116.3744</v>
      </c>
      <c r="D21" s="11"/>
      <c r="E21" s="12"/>
    </row>
    <row r="22" ht="26.1" customHeight="1" spans="1:5">
      <c r="A22" s="8" t="s">
        <v>118</v>
      </c>
      <c r="B22" s="11">
        <f t="shared" si="0"/>
        <v>300</v>
      </c>
      <c r="C22" s="11"/>
      <c r="D22" s="11"/>
      <c r="E22" s="41">
        <v>300</v>
      </c>
    </row>
    <row r="23" ht="26.1" customHeight="1" spans="1:5">
      <c r="A23" s="8" t="s">
        <v>119</v>
      </c>
      <c r="B23" s="11">
        <f t="shared" si="0"/>
        <v>0.06</v>
      </c>
      <c r="C23" s="11"/>
      <c r="D23" s="11"/>
      <c r="E23" s="41">
        <v>0.06</v>
      </c>
    </row>
    <row r="24" ht="26.1" customHeight="1" spans="1:5">
      <c r="A24" s="6" t="s">
        <v>120</v>
      </c>
      <c r="B24" s="19">
        <f t="shared" si="0"/>
        <v>166.253895</v>
      </c>
      <c r="C24" s="19">
        <v>166.253895</v>
      </c>
      <c r="D24" s="19"/>
      <c r="E24" s="20"/>
    </row>
    <row r="25" ht="26.1" customHeight="1" spans="1:5">
      <c r="A25" s="6" t="s">
        <v>121</v>
      </c>
      <c r="B25" s="19">
        <f t="shared" si="0"/>
        <v>147.478272</v>
      </c>
      <c r="C25" s="19">
        <v>147.478272</v>
      </c>
      <c r="D25" s="19"/>
      <c r="E25" s="20"/>
    </row>
    <row r="26" ht="26.1" customHeight="1" spans="1:5">
      <c r="A26" s="8" t="s">
        <v>122</v>
      </c>
      <c r="B26" s="11">
        <f t="shared" si="0"/>
        <v>147.478272</v>
      </c>
      <c r="C26" s="11">
        <v>147.478272</v>
      </c>
      <c r="D26" s="11"/>
      <c r="E26" s="12"/>
    </row>
    <row r="27" ht="26.1" customHeight="1" spans="1:5">
      <c r="A27" s="6" t="s">
        <v>123</v>
      </c>
      <c r="B27" s="19">
        <f t="shared" si="0"/>
        <v>18.775623</v>
      </c>
      <c r="C27" s="19">
        <v>18.775623</v>
      </c>
      <c r="D27" s="19"/>
      <c r="E27" s="20"/>
    </row>
    <row r="28" ht="26.1" customHeight="1" spans="1:5">
      <c r="A28" s="8" t="s">
        <v>123</v>
      </c>
      <c r="B28" s="11">
        <f t="shared" si="0"/>
        <v>18.775623</v>
      </c>
      <c r="C28" s="11">
        <v>18.775623</v>
      </c>
      <c r="D28" s="11"/>
      <c r="E28" s="12"/>
    </row>
    <row r="29" ht="26.1" customHeight="1" spans="1:5">
      <c r="A29" s="6" t="s">
        <v>124</v>
      </c>
      <c r="B29" s="19">
        <f t="shared" si="0"/>
        <v>105.373824</v>
      </c>
      <c r="C29" s="19">
        <v>105.373824</v>
      </c>
      <c r="D29" s="19"/>
      <c r="E29" s="20"/>
    </row>
    <row r="30" ht="26.1" customHeight="1" spans="1:5">
      <c r="A30" s="6" t="s">
        <v>125</v>
      </c>
      <c r="B30" s="19">
        <f t="shared" si="0"/>
        <v>105.373824</v>
      </c>
      <c r="C30" s="19">
        <v>105.373824</v>
      </c>
      <c r="D30" s="19"/>
      <c r="E30" s="20"/>
    </row>
    <row r="31" ht="26.1" customHeight="1" spans="1:5">
      <c r="A31" s="8" t="s">
        <v>126</v>
      </c>
      <c r="B31" s="11">
        <f t="shared" si="0"/>
        <v>43.3854</v>
      </c>
      <c r="C31" s="11">
        <v>43.3854</v>
      </c>
      <c r="D31" s="11"/>
      <c r="E31" s="12"/>
    </row>
    <row r="32" ht="26.1" customHeight="1" spans="1:5">
      <c r="A32" s="8" t="s">
        <v>127</v>
      </c>
      <c r="B32" s="11">
        <f t="shared" si="0"/>
        <v>18.34596</v>
      </c>
      <c r="C32" s="11">
        <v>18.34596</v>
      </c>
      <c r="D32" s="11"/>
      <c r="E32" s="12"/>
    </row>
    <row r="33" ht="26.1" customHeight="1" spans="1:5">
      <c r="A33" s="8" t="s">
        <v>128</v>
      </c>
      <c r="B33" s="11">
        <f t="shared" si="0"/>
        <v>43.642464</v>
      </c>
      <c r="C33" s="11">
        <v>43.642464</v>
      </c>
      <c r="D33" s="11"/>
      <c r="E33" s="12"/>
    </row>
    <row r="34" ht="26.1" customHeight="1" spans="1:5">
      <c r="A34" s="6" t="s">
        <v>129</v>
      </c>
      <c r="B34" s="19">
        <f t="shared" si="0"/>
        <v>120.206868</v>
      </c>
      <c r="C34" s="19">
        <v>120.206868</v>
      </c>
      <c r="D34" s="19"/>
      <c r="E34" s="20"/>
    </row>
    <row r="35" ht="26.1" customHeight="1" spans="1:5">
      <c r="A35" s="6" t="s">
        <v>130</v>
      </c>
      <c r="B35" s="19">
        <f t="shared" si="0"/>
        <v>120.206868</v>
      </c>
      <c r="C35" s="19">
        <v>120.206868</v>
      </c>
      <c r="D35" s="19"/>
      <c r="E35" s="20"/>
    </row>
    <row r="36" ht="26.1" customHeight="1" spans="1:5">
      <c r="A36" s="8" t="s">
        <v>131</v>
      </c>
      <c r="B36" s="11">
        <f t="shared" si="0"/>
        <v>120.206868</v>
      </c>
      <c r="C36" s="11">
        <v>120.206868</v>
      </c>
      <c r="D36" s="11"/>
      <c r="E36" s="12"/>
    </row>
    <row r="37" ht="26.1" customHeight="1" spans="1:5">
      <c r="A37" s="6" t="s">
        <v>132</v>
      </c>
      <c r="B37" s="19">
        <f t="shared" si="0"/>
        <v>350</v>
      </c>
      <c r="C37" s="19"/>
      <c r="D37" s="19">
        <v>350</v>
      </c>
      <c r="E37" s="20"/>
    </row>
    <row r="38" ht="26.1" customHeight="1" spans="1:5">
      <c r="A38" s="6" t="s">
        <v>133</v>
      </c>
      <c r="B38" s="19">
        <f t="shared" si="0"/>
        <v>350</v>
      </c>
      <c r="C38" s="19"/>
      <c r="D38" s="19">
        <v>350</v>
      </c>
      <c r="E38" s="20"/>
    </row>
    <row r="39" ht="26.1" customHeight="1" spans="1:5">
      <c r="A39" s="8" t="s">
        <v>134</v>
      </c>
      <c r="B39" s="11">
        <f t="shared" si="0"/>
        <v>350</v>
      </c>
      <c r="C39" s="11"/>
      <c r="D39" s="11">
        <v>350</v>
      </c>
      <c r="E39" s="47"/>
    </row>
    <row r="40" ht="26.1" customHeight="1" spans="1:5">
      <c r="A40" s="6" t="s">
        <v>135</v>
      </c>
      <c r="B40" s="19">
        <f t="shared" si="0"/>
        <v>60</v>
      </c>
      <c r="C40" s="19"/>
      <c r="D40" s="20">
        <v>30</v>
      </c>
      <c r="E40" s="48">
        <v>30</v>
      </c>
    </row>
    <row r="41" ht="26.1" customHeight="1" spans="1:5">
      <c r="A41" s="6" t="s">
        <v>136</v>
      </c>
      <c r="B41" s="19">
        <f t="shared" si="0"/>
        <v>60</v>
      </c>
      <c r="C41" s="19"/>
      <c r="D41" s="20">
        <v>30</v>
      </c>
      <c r="E41" s="49">
        <v>30</v>
      </c>
    </row>
    <row r="42" ht="26.1" customHeight="1" spans="1:5">
      <c r="A42" s="8" t="s">
        <v>137</v>
      </c>
      <c r="B42" s="11">
        <f t="shared" si="0"/>
        <v>60</v>
      </c>
      <c r="C42" s="11"/>
      <c r="D42" s="12">
        <v>30</v>
      </c>
      <c r="E42" s="50">
        <v>30</v>
      </c>
    </row>
    <row r="43" ht="26.1" customHeight="1" spans="1:5">
      <c r="A43" s="6" t="s">
        <v>138</v>
      </c>
      <c r="B43" s="19">
        <f t="shared" si="0"/>
        <v>598.03</v>
      </c>
      <c r="C43" s="19"/>
      <c r="D43" s="20">
        <f>D44</f>
        <v>390</v>
      </c>
      <c r="E43" s="51">
        <v>208.03</v>
      </c>
    </row>
    <row r="44" ht="26.1" customHeight="1" spans="1:5">
      <c r="A44" s="6" t="s">
        <v>139</v>
      </c>
      <c r="B44" s="19">
        <f t="shared" si="0"/>
        <v>598.03</v>
      </c>
      <c r="C44" s="19"/>
      <c r="D44" s="20">
        <f>D45+D46</f>
        <v>390</v>
      </c>
      <c r="E44" s="51">
        <v>208.03</v>
      </c>
    </row>
    <row r="45" ht="26.1" customHeight="1" spans="1:5">
      <c r="A45" s="8" t="s">
        <v>140</v>
      </c>
      <c r="B45" s="11">
        <f t="shared" si="0"/>
        <v>448.03</v>
      </c>
      <c r="C45" s="11"/>
      <c r="D45" s="11">
        <v>240</v>
      </c>
      <c r="E45" s="52">
        <v>208.03</v>
      </c>
    </row>
    <row r="46" ht="27" customHeight="1" spans="1:5">
      <c r="A46" s="8" t="s">
        <v>141</v>
      </c>
      <c r="B46" s="11">
        <f t="shared" si="0"/>
        <v>150</v>
      </c>
      <c r="C46" s="53"/>
      <c r="D46" s="11">
        <v>150</v>
      </c>
      <c r="E46" s="54"/>
    </row>
    <row r="47" ht="19.5" customHeight="1" spans="1:5">
      <c r="A47" s="1" t="s">
        <v>82</v>
      </c>
      <c r="B47" s="1"/>
      <c r="C47" s="1"/>
      <c r="D47" s="1"/>
      <c r="E47" s="1"/>
    </row>
  </sheetData>
  <mergeCells count="2">
    <mergeCell ref="A2:E2"/>
    <mergeCell ref="A47:E4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E11" sqref="E11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142</v>
      </c>
      <c r="B2" s="2"/>
      <c r="C2" s="2"/>
      <c r="D2" s="2"/>
      <c r="E2" s="1"/>
      <c r="F2" s="1"/>
      <c r="G2" s="1"/>
    </row>
    <row r="3" ht="26.1" customHeight="1" spans="1:7">
      <c r="A3" s="42"/>
      <c r="B3" s="42"/>
      <c r="C3" s="3" t="s">
        <v>32</v>
      </c>
      <c r="D3" s="3"/>
      <c r="E3" s="42"/>
      <c r="F3" s="42"/>
      <c r="G3" s="42"/>
    </row>
    <row r="4" ht="26.1" customHeight="1" spans="1:7">
      <c r="A4" s="14" t="s">
        <v>33</v>
      </c>
      <c r="B4" s="14"/>
      <c r="C4" s="21" t="s">
        <v>34</v>
      </c>
      <c r="D4" s="21"/>
      <c r="E4" s="42"/>
      <c r="F4" s="42"/>
      <c r="G4" s="42"/>
    </row>
    <row r="5" ht="26.1" customHeight="1" spans="1:7">
      <c r="A5" s="14" t="s">
        <v>35</v>
      </c>
      <c r="B5" s="22" t="s">
        <v>36</v>
      </c>
      <c r="C5" s="22" t="s">
        <v>35</v>
      </c>
      <c r="D5" s="21" t="s">
        <v>102</v>
      </c>
      <c r="E5" s="42"/>
      <c r="F5" s="42"/>
      <c r="G5" s="42"/>
    </row>
    <row r="6" ht="26.1" customHeight="1" spans="1:7">
      <c r="A6" s="8" t="s">
        <v>143</v>
      </c>
      <c r="B6" s="12">
        <v>3690.06</v>
      </c>
      <c r="C6" s="17" t="s">
        <v>144</v>
      </c>
      <c r="D6" s="12">
        <v>3690.06</v>
      </c>
      <c r="E6" s="42"/>
      <c r="F6" s="42"/>
      <c r="G6" s="42"/>
    </row>
    <row r="7" ht="26.1" customHeight="1" spans="1:7">
      <c r="A7" s="8" t="s">
        <v>145</v>
      </c>
      <c r="B7" s="43">
        <v>3300.06</v>
      </c>
      <c r="C7" s="17" t="s">
        <v>146</v>
      </c>
      <c r="D7" s="44"/>
      <c r="E7" s="42"/>
      <c r="F7" s="42"/>
      <c r="G7" s="42"/>
    </row>
    <row r="8" ht="26.1" customHeight="1" spans="1:7">
      <c r="A8" s="8" t="s">
        <v>147</v>
      </c>
      <c r="B8" s="43">
        <v>390</v>
      </c>
      <c r="C8" s="17" t="s">
        <v>148</v>
      </c>
      <c r="D8" s="44"/>
      <c r="E8" s="42"/>
      <c r="F8" s="42"/>
      <c r="G8" s="42"/>
    </row>
    <row r="9" ht="26.1" customHeight="1" spans="1:7">
      <c r="A9" s="8" t="s">
        <v>149</v>
      </c>
      <c r="B9" s="43"/>
      <c r="C9" s="17" t="s">
        <v>150</v>
      </c>
      <c r="D9" s="44"/>
      <c r="E9" s="42"/>
      <c r="F9" s="42"/>
      <c r="G9" s="42"/>
    </row>
    <row r="10" ht="26.1" customHeight="1" spans="1:7">
      <c r="A10" s="8"/>
      <c r="B10" s="43"/>
      <c r="C10" s="17" t="s">
        <v>151</v>
      </c>
      <c r="D10" s="44"/>
      <c r="E10" s="42"/>
      <c r="F10" s="42"/>
      <c r="G10" s="42"/>
    </row>
    <row r="11" ht="26.1" customHeight="1" spans="1:7">
      <c r="A11" s="8"/>
      <c r="B11" s="43"/>
      <c r="C11" s="17" t="s">
        <v>152</v>
      </c>
      <c r="D11" s="44"/>
      <c r="E11" s="42"/>
      <c r="F11" s="42"/>
      <c r="G11" s="42"/>
    </row>
    <row r="12" ht="26.1" customHeight="1" spans="1:7">
      <c r="A12" s="8"/>
      <c r="B12" s="43"/>
      <c r="C12" s="17" t="s">
        <v>153</v>
      </c>
      <c r="D12" s="44"/>
      <c r="E12" s="42"/>
      <c r="F12" s="42"/>
      <c r="G12" s="42"/>
    </row>
    <row r="13" ht="26.1" customHeight="1" spans="1:7">
      <c r="A13" s="8"/>
      <c r="B13" s="43"/>
      <c r="C13" s="17" t="s">
        <v>154</v>
      </c>
      <c r="D13" s="44">
        <v>2528.23</v>
      </c>
      <c r="E13" s="42"/>
      <c r="F13" s="42"/>
      <c r="G13" s="42"/>
    </row>
    <row r="14" ht="26.1" customHeight="1" spans="1:7">
      <c r="A14" s="8"/>
      <c r="B14" s="43"/>
      <c r="C14" s="17" t="s">
        <v>155</v>
      </c>
      <c r="D14" s="44">
        <v>166.253895</v>
      </c>
      <c r="E14" s="42"/>
      <c r="F14" s="42"/>
      <c r="G14" s="42"/>
    </row>
    <row r="15" ht="26.1" customHeight="1" spans="1:7">
      <c r="A15" s="8"/>
      <c r="B15" s="43"/>
      <c r="C15" s="17" t="s">
        <v>156</v>
      </c>
      <c r="D15" s="44"/>
      <c r="E15" s="42"/>
      <c r="F15" s="42"/>
      <c r="G15" s="42"/>
    </row>
    <row r="16" ht="26.1" customHeight="1" spans="1:7">
      <c r="A16" s="8"/>
      <c r="B16" s="43"/>
      <c r="C16" s="17" t="s">
        <v>157</v>
      </c>
      <c r="D16" s="44">
        <v>105.373824</v>
      </c>
      <c r="E16" s="42"/>
      <c r="F16" s="42"/>
      <c r="G16" s="42"/>
    </row>
    <row r="17" ht="26.1" customHeight="1" spans="1:7">
      <c r="A17" s="8"/>
      <c r="B17" s="43"/>
      <c r="C17" s="17" t="s">
        <v>158</v>
      </c>
      <c r="D17" s="44">
        <v>350</v>
      </c>
      <c r="E17" s="42"/>
      <c r="F17" s="42"/>
      <c r="G17" s="42"/>
    </row>
    <row r="18" ht="26.1" customHeight="1" spans="1:7">
      <c r="A18" s="8"/>
      <c r="B18" s="43"/>
      <c r="C18" s="17" t="s">
        <v>159</v>
      </c>
      <c r="D18" s="44"/>
      <c r="E18" s="42"/>
      <c r="F18" s="42"/>
      <c r="G18" s="42"/>
    </row>
    <row r="19" ht="26.1" customHeight="1" spans="1:7">
      <c r="A19" s="8"/>
      <c r="B19" s="43"/>
      <c r="C19" s="17" t="s">
        <v>160</v>
      </c>
      <c r="D19" s="44">
        <v>30</v>
      </c>
      <c r="E19" s="42"/>
      <c r="F19" s="42"/>
      <c r="G19" s="42"/>
    </row>
    <row r="20" ht="26.1" customHeight="1" spans="1:7">
      <c r="A20" s="8"/>
      <c r="B20" s="43"/>
      <c r="C20" s="17" t="s">
        <v>161</v>
      </c>
      <c r="D20" s="44"/>
      <c r="E20" s="42"/>
      <c r="F20" s="42"/>
      <c r="G20" s="42"/>
    </row>
    <row r="21" ht="26.1" customHeight="1" spans="1:7">
      <c r="A21" s="8"/>
      <c r="B21" s="43"/>
      <c r="C21" s="17" t="s">
        <v>162</v>
      </c>
      <c r="D21" s="44"/>
      <c r="E21" s="42"/>
      <c r="F21" s="42"/>
      <c r="G21" s="42"/>
    </row>
    <row r="22" ht="26.1" customHeight="1" spans="1:7">
      <c r="A22" s="8"/>
      <c r="B22" s="43"/>
      <c r="C22" s="17" t="s">
        <v>163</v>
      </c>
      <c r="D22" s="44"/>
      <c r="E22" s="42"/>
      <c r="F22" s="42"/>
      <c r="G22" s="42"/>
    </row>
    <row r="23" ht="26.1" customHeight="1" spans="1:7">
      <c r="A23" s="8"/>
      <c r="B23" s="43"/>
      <c r="C23" s="17" t="s">
        <v>164</v>
      </c>
      <c r="D23" s="44"/>
      <c r="E23" s="42"/>
      <c r="F23" s="42"/>
      <c r="G23" s="42"/>
    </row>
    <row r="24" ht="26.1" customHeight="1" spans="1:7">
      <c r="A24" s="8"/>
      <c r="B24" s="43"/>
      <c r="C24" s="17" t="s">
        <v>165</v>
      </c>
      <c r="D24" s="44"/>
      <c r="E24" s="42"/>
      <c r="F24" s="42"/>
      <c r="G24" s="42"/>
    </row>
    <row r="25" ht="26.1" customHeight="1" spans="1:7">
      <c r="A25" s="8"/>
      <c r="B25" s="43"/>
      <c r="C25" s="17" t="s">
        <v>166</v>
      </c>
      <c r="D25" s="44"/>
      <c r="E25" s="42"/>
      <c r="F25" s="42"/>
      <c r="G25" s="42"/>
    </row>
    <row r="26" ht="26.1" customHeight="1" spans="1:7">
      <c r="A26" s="8"/>
      <c r="B26" s="43"/>
      <c r="C26" s="17" t="s">
        <v>167</v>
      </c>
      <c r="D26" s="44">
        <v>120.206868</v>
      </c>
      <c r="E26" s="42"/>
      <c r="F26" s="42"/>
      <c r="G26" s="42"/>
    </row>
    <row r="27" ht="26.1" customHeight="1" spans="1:7">
      <c r="A27" s="8"/>
      <c r="B27" s="43"/>
      <c r="C27" s="17" t="s">
        <v>168</v>
      </c>
      <c r="D27" s="44"/>
      <c r="E27" s="42"/>
      <c r="F27" s="42"/>
      <c r="G27" s="42"/>
    </row>
    <row r="28" ht="26.1" customHeight="1" spans="1:7">
      <c r="A28" s="8"/>
      <c r="B28" s="43"/>
      <c r="C28" s="17" t="s">
        <v>169</v>
      </c>
      <c r="D28" s="44"/>
      <c r="E28" s="42"/>
      <c r="F28" s="42"/>
      <c r="G28" s="42"/>
    </row>
    <row r="29" ht="26.1" customHeight="1" spans="1:7">
      <c r="A29" s="8"/>
      <c r="B29" s="43"/>
      <c r="C29" s="17" t="s">
        <v>170</v>
      </c>
      <c r="D29" s="44"/>
      <c r="E29" s="42"/>
      <c r="F29" s="42"/>
      <c r="G29" s="42"/>
    </row>
    <row r="30" ht="26.1" customHeight="1" spans="1:7">
      <c r="A30" s="8"/>
      <c r="B30" s="43"/>
      <c r="C30" s="17" t="s">
        <v>171</v>
      </c>
      <c r="D30" s="44"/>
      <c r="E30" s="42"/>
      <c r="F30" s="42"/>
      <c r="G30" s="42"/>
    </row>
    <row r="31" ht="26.1" customHeight="1" spans="1:7">
      <c r="A31" s="8"/>
      <c r="B31" s="43"/>
      <c r="C31" s="17" t="s">
        <v>172</v>
      </c>
      <c r="D31" s="44">
        <v>390</v>
      </c>
      <c r="E31" s="42"/>
      <c r="F31" s="42"/>
      <c r="G31" s="42"/>
    </row>
    <row r="32" ht="26.1" customHeight="1" spans="1:7">
      <c r="A32" s="8"/>
      <c r="B32" s="43"/>
      <c r="C32" s="17" t="s">
        <v>173</v>
      </c>
      <c r="D32" s="44"/>
      <c r="E32" s="42"/>
      <c r="F32" s="42"/>
      <c r="G32" s="42"/>
    </row>
    <row r="33" ht="26.1" customHeight="1" spans="1:7">
      <c r="A33" s="8"/>
      <c r="B33" s="43"/>
      <c r="C33" s="17" t="s">
        <v>174</v>
      </c>
      <c r="D33" s="44"/>
      <c r="E33" s="42"/>
      <c r="F33" s="42"/>
      <c r="G33" s="42"/>
    </row>
    <row r="34" ht="26.1" customHeight="1" spans="1:7">
      <c r="A34" s="8"/>
      <c r="B34" s="43"/>
      <c r="C34" s="17" t="s">
        <v>175</v>
      </c>
      <c r="D34" s="44"/>
      <c r="E34" s="42"/>
      <c r="F34" s="42"/>
      <c r="G34" s="42"/>
    </row>
    <row r="35" ht="26.1" customHeight="1" spans="1:7">
      <c r="A35" s="8"/>
      <c r="B35" s="43"/>
      <c r="C35" s="17"/>
      <c r="D35" s="44"/>
      <c r="E35" s="42"/>
      <c r="F35" s="42"/>
      <c r="G35" s="42"/>
    </row>
    <row r="36" ht="26.1" customHeight="1" spans="1:7">
      <c r="A36" s="8"/>
      <c r="B36" s="43"/>
      <c r="C36" s="17"/>
      <c r="D36" s="44"/>
      <c r="E36" s="42"/>
      <c r="F36" s="42"/>
      <c r="G36" s="42"/>
    </row>
    <row r="37" ht="26.1" customHeight="1" spans="1:7">
      <c r="A37" s="14" t="s">
        <v>176</v>
      </c>
      <c r="B37" s="20">
        <v>3690.06</v>
      </c>
      <c r="C37" s="22" t="s">
        <v>177</v>
      </c>
      <c r="D37" s="20">
        <v>3690.06</v>
      </c>
      <c r="E37" s="45"/>
      <c r="F37" s="42"/>
      <c r="G37" s="42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20" sqref="E20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178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2"/>
      <c r="B3" s="42"/>
      <c r="C3" s="42"/>
      <c r="D3" s="42"/>
      <c r="E3" s="42"/>
      <c r="F3" s="42"/>
      <c r="G3" s="42"/>
      <c r="H3" s="42"/>
      <c r="I3" s="42"/>
      <c r="J3" s="3" t="s">
        <v>32</v>
      </c>
      <c r="K3" s="3"/>
    </row>
    <row r="4" ht="26.1" customHeight="1" spans="1:11">
      <c r="A4" s="4" t="s">
        <v>179</v>
      </c>
      <c r="B4" s="10" t="s">
        <v>102</v>
      </c>
      <c r="C4" s="10" t="s">
        <v>180</v>
      </c>
      <c r="D4" s="10"/>
      <c r="E4" s="10"/>
      <c r="F4" s="10" t="s">
        <v>181</v>
      </c>
      <c r="G4" s="10"/>
      <c r="H4" s="10"/>
      <c r="I4" s="5" t="s">
        <v>182</v>
      </c>
      <c r="J4" s="5"/>
      <c r="K4" s="5"/>
    </row>
    <row r="5" ht="26.1" customHeight="1" spans="1:11">
      <c r="A5" s="4"/>
      <c r="B5" s="10"/>
      <c r="C5" s="10" t="s">
        <v>102</v>
      </c>
      <c r="D5" s="10" t="s">
        <v>99</v>
      </c>
      <c r="E5" s="10" t="s">
        <v>100</v>
      </c>
      <c r="F5" s="10" t="s">
        <v>102</v>
      </c>
      <c r="G5" s="10" t="s">
        <v>99</v>
      </c>
      <c r="H5" s="10" t="s">
        <v>100</v>
      </c>
      <c r="I5" s="10" t="s">
        <v>102</v>
      </c>
      <c r="J5" s="10" t="s">
        <v>99</v>
      </c>
      <c r="K5" s="5" t="s">
        <v>100</v>
      </c>
    </row>
    <row r="6" ht="26.1" customHeight="1" spans="1:11">
      <c r="A6" s="8" t="s">
        <v>102</v>
      </c>
      <c r="B6" s="11">
        <f>C6+F6</f>
        <v>3690.063481</v>
      </c>
      <c r="C6" s="11">
        <f>D6+E6</f>
        <v>3300.063481</v>
      </c>
      <c r="D6" s="11">
        <v>1607.703481</v>
      </c>
      <c r="E6" s="11">
        <f>E7</f>
        <v>1692.36</v>
      </c>
      <c r="F6" s="11">
        <f>H6</f>
        <v>390</v>
      </c>
      <c r="G6" s="11"/>
      <c r="H6" s="11">
        <f>H7</f>
        <v>390</v>
      </c>
      <c r="I6" s="11"/>
      <c r="J6" s="11"/>
      <c r="K6" s="12"/>
    </row>
    <row r="7" ht="26.1" customHeight="1" spans="1:11">
      <c r="A7" s="38" t="s">
        <v>183</v>
      </c>
      <c r="B7" s="11">
        <f t="shared" ref="B7:B12" si="0">C7+F7</f>
        <v>3690.063481</v>
      </c>
      <c r="C7" s="11">
        <f t="shared" ref="C7:C12" si="1">D7+E7</f>
        <v>3300.063481</v>
      </c>
      <c r="D7" s="18">
        <v>1607.703481</v>
      </c>
      <c r="E7" s="18">
        <f>SUM(E8:E12)</f>
        <v>1692.36</v>
      </c>
      <c r="F7" s="18">
        <f>H7</f>
        <v>390</v>
      </c>
      <c r="G7" s="18"/>
      <c r="H7" s="18">
        <f>H8+H12</f>
        <v>390</v>
      </c>
      <c r="I7" s="18"/>
      <c r="J7" s="18"/>
      <c r="K7" s="9"/>
    </row>
    <row r="8" ht="26.1" customHeight="1" spans="1:11">
      <c r="A8" s="38" t="s">
        <v>183</v>
      </c>
      <c r="B8" s="11">
        <f t="shared" si="0"/>
        <v>2527.673661</v>
      </c>
      <c r="C8" s="11">
        <f t="shared" si="1"/>
        <v>2377.673661</v>
      </c>
      <c r="D8" s="18">
        <v>894.313661</v>
      </c>
      <c r="E8" s="18">
        <v>1483.36</v>
      </c>
      <c r="F8" s="18">
        <v>150</v>
      </c>
      <c r="G8" s="18"/>
      <c r="H8" s="18">
        <v>150</v>
      </c>
      <c r="I8" s="18"/>
      <c r="J8" s="18"/>
      <c r="K8" s="9"/>
    </row>
    <row r="9" ht="26.1" customHeight="1" spans="1:11">
      <c r="A9" s="38" t="s">
        <v>184</v>
      </c>
      <c r="B9" s="11">
        <f t="shared" si="0"/>
        <v>345.362335</v>
      </c>
      <c r="C9" s="11">
        <f t="shared" si="1"/>
        <v>345.362335</v>
      </c>
      <c r="D9" s="18">
        <v>314.362335</v>
      </c>
      <c r="E9" s="18">
        <v>31</v>
      </c>
      <c r="F9" s="18"/>
      <c r="G9" s="18"/>
      <c r="H9" s="18"/>
      <c r="I9" s="18"/>
      <c r="J9" s="18"/>
      <c r="K9" s="9"/>
    </row>
    <row r="10" ht="26.1" customHeight="1" spans="1:11">
      <c r="A10" s="38" t="s">
        <v>185</v>
      </c>
      <c r="B10" s="11">
        <f t="shared" si="0"/>
        <v>260.477608</v>
      </c>
      <c r="C10" s="11">
        <f t="shared" si="1"/>
        <v>260.477608</v>
      </c>
      <c r="D10" s="18">
        <v>100.477608</v>
      </c>
      <c r="E10" s="18">
        <v>160</v>
      </c>
      <c r="F10" s="18"/>
      <c r="G10" s="18"/>
      <c r="H10" s="18"/>
      <c r="I10" s="18"/>
      <c r="J10" s="18"/>
      <c r="K10" s="9"/>
    </row>
    <row r="11" ht="26.1" customHeight="1" spans="1:11">
      <c r="A11" s="38" t="s">
        <v>186</v>
      </c>
      <c r="B11" s="11">
        <f t="shared" si="0"/>
        <v>159.577738</v>
      </c>
      <c r="C11" s="11">
        <f t="shared" si="1"/>
        <v>159.577738</v>
      </c>
      <c r="D11" s="18">
        <v>141.577738</v>
      </c>
      <c r="E11" s="18">
        <v>18</v>
      </c>
      <c r="F11" s="18"/>
      <c r="G11" s="18"/>
      <c r="H11" s="18"/>
      <c r="I11" s="18"/>
      <c r="J11" s="18"/>
      <c r="K11" s="9"/>
    </row>
    <row r="12" ht="26.1" customHeight="1" spans="1:11">
      <c r="A12" s="38" t="s">
        <v>187</v>
      </c>
      <c r="B12" s="11">
        <f t="shared" si="0"/>
        <v>396.972139</v>
      </c>
      <c r="C12" s="11">
        <f t="shared" si="1"/>
        <v>156.972139</v>
      </c>
      <c r="D12" s="18">
        <v>156.972139</v>
      </c>
      <c r="E12" s="18"/>
      <c r="F12" s="18">
        <v>240</v>
      </c>
      <c r="G12" s="18"/>
      <c r="H12" s="18">
        <v>240</v>
      </c>
      <c r="I12" s="18"/>
      <c r="J12" s="18"/>
      <c r="K12" s="9"/>
    </row>
    <row r="13" ht="16.35" customHeight="1"/>
    <row r="14" ht="16.35" customHeight="1" spans="1:11">
      <c r="A14" s="1" t="s">
        <v>82</v>
      </c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8">
    <mergeCell ref="A2:K2"/>
    <mergeCell ref="J3:K3"/>
    <mergeCell ref="C4:E4"/>
    <mergeCell ref="F4:H4"/>
    <mergeCell ref="I4:K4"/>
    <mergeCell ref="A14:K1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4" workbookViewId="0">
      <selection activeCell="G11" sqref="G11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0"/>
    </row>
    <row r="2" ht="26.1" customHeight="1" spans="1:5">
      <c r="A2" s="2" t="s">
        <v>188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4" t="s">
        <v>97</v>
      </c>
      <c r="B4" s="14"/>
      <c r="C4" s="21" t="s">
        <v>180</v>
      </c>
      <c r="D4" s="21"/>
      <c r="E4" s="21"/>
    </row>
    <row r="5" ht="26.1" customHeight="1" spans="1:5">
      <c r="A5" s="31" t="s">
        <v>189</v>
      </c>
      <c r="B5" s="32" t="s">
        <v>190</v>
      </c>
      <c r="C5" s="33" t="s">
        <v>102</v>
      </c>
      <c r="D5" s="32" t="s">
        <v>99</v>
      </c>
      <c r="E5" s="34" t="s">
        <v>100</v>
      </c>
    </row>
    <row r="6" ht="26.1" customHeight="1" spans="1:5">
      <c r="A6" s="27"/>
      <c r="B6" s="25" t="s">
        <v>102</v>
      </c>
      <c r="C6" s="35">
        <f t="shared" ref="C6:C22" si="0">D6+E6</f>
        <v>3300.063481</v>
      </c>
      <c r="D6" s="35">
        <v>1607.703481</v>
      </c>
      <c r="E6" s="36">
        <f>E7+E35+E38</f>
        <v>1692.36</v>
      </c>
    </row>
    <row r="7" ht="26.1" customHeight="1" spans="1:5">
      <c r="A7" s="37" t="s">
        <v>191</v>
      </c>
      <c r="B7" s="15" t="s">
        <v>103</v>
      </c>
      <c r="C7" s="35">
        <f t="shared" si="0"/>
        <v>2528.228894</v>
      </c>
      <c r="D7" s="19">
        <v>1215.868894</v>
      </c>
      <c r="E7" s="20">
        <f>E8+E15+E17+E20</f>
        <v>1312.36</v>
      </c>
    </row>
    <row r="8" ht="26.1" customHeight="1" spans="1:5">
      <c r="A8" s="37" t="s">
        <v>192</v>
      </c>
      <c r="B8" s="15" t="s">
        <v>104</v>
      </c>
      <c r="C8" s="35">
        <f t="shared" si="0"/>
        <v>1760.958294</v>
      </c>
      <c r="D8" s="19">
        <v>1026.728294</v>
      </c>
      <c r="E8" s="20">
        <f>SUM(E9:E14)</f>
        <v>734.23</v>
      </c>
    </row>
    <row r="9" ht="26.1" customHeight="1" spans="1:5">
      <c r="A9" s="38" t="s">
        <v>193</v>
      </c>
      <c r="B9" s="17" t="s">
        <v>105</v>
      </c>
      <c r="C9" s="11">
        <f t="shared" si="0"/>
        <v>771.778394</v>
      </c>
      <c r="D9" s="11">
        <v>688.548394</v>
      </c>
      <c r="E9" s="12">
        <v>83.23</v>
      </c>
    </row>
    <row r="10" ht="26.1" customHeight="1" spans="1:5">
      <c r="A10" s="38" t="s">
        <v>194</v>
      </c>
      <c r="B10" s="17" t="s">
        <v>106</v>
      </c>
      <c r="C10" s="11">
        <f t="shared" si="0"/>
        <v>60</v>
      </c>
      <c r="D10" s="11"/>
      <c r="E10" s="12">
        <v>60</v>
      </c>
    </row>
    <row r="11" ht="26.1" customHeight="1" spans="1:5">
      <c r="A11" s="38" t="s">
        <v>195</v>
      </c>
      <c r="B11" s="17" t="s">
        <v>107</v>
      </c>
      <c r="C11" s="11">
        <f t="shared" si="0"/>
        <v>312.30315</v>
      </c>
      <c r="D11" s="11">
        <v>230.30315</v>
      </c>
      <c r="E11" s="12">
        <v>82</v>
      </c>
    </row>
    <row r="12" ht="26.1" customHeight="1" spans="1:5">
      <c r="A12" s="38" t="s">
        <v>196</v>
      </c>
      <c r="B12" s="17" t="s">
        <v>108</v>
      </c>
      <c r="C12" s="11">
        <f t="shared" si="0"/>
        <v>496</v>
      </c>
      <c r="D12" s="11"/>
      <c r="E12" s="12">
        <v>496</v>
      </c>
    </row>
    <row r="13" ht="26.1" customHeight="1" spans="1:5">
      <c r="A13" s="38" t="s">
        <v>197</v>
      </c>
      <c r="B13" s="17" t="s">
        <v>109</v>
      </c>
      <c r="C13" s="11">
        <f t="shared" si="0"/>
        <v>13</v>
      </c>
      <c r="D13" s="11"/>
      <c r="E13" s="12">
        <v>13</v>
      </c>
    </row>
    <row r="14" ht="26.1" customHeight="1" spans="1:5">
      <c r="A14" s="38" t="s">
        <v>198</v>
      </c>
      <c r="B14" s="17" t="s">
        <v>110</v>
      </c>
      <c r="C14" s="11">
        <f t="shared" si="0"/>
        <v>107.87675</v>
      </c>
      <c r="D14" s="11">
        <v>107.87675</v>
      </c>
      <c r="E14" s="12"/>
    </row>
    <row r="15" ht="26.1" customHeight="1" spans="1:5">
      <c r="A15" s="37" t="s">
        <v>199</v>
      </c>
      <c r="B15" s="15" t="s">
        <v>112</v>
      </c>
      <c r="C15" s="35">
        <f>D15+E15</f>
        <v>103.73</v>
      </c>
      <c r="D15" s="19"/>
      <c r="E15" s="20">
        <f>E16</f>
        <v>103.73</v>
      </c>
    </row>
    <row r="16" ht="26.1" customHeight="1" spans="1:5">
      <c r="A16" s="38" t="s">
        <v>200</v>
      </c>
      <c r="B16" s="17" t="s">
        <v>113</v>
      </c>
      <c r="C16" s="35">
        <f>D16+E16</f>
        <v>103.73</v>
      </c>
      <c r="D16" s="11"/>
      <c r="E16" s="12">
        <v>103.73</v>
      </c>
    </row>
    <row r="17" ht="26.1" customHeight="1" spans="1:5">
      <c r="A17" s="37" t="s">
        <v>201</v>
      </c>
      <c r="B17" s="15" t="s">
        <v>114</v>
      </c>
      <c r="C17" s="35">
        <f>D17+E17</f>
        <v>547.1662</v>
      </c>
      <c r="D17" s="19">
        <v>72.7662</v>
      </c>
      <c r="E17" s="39">
        <f>E18+E19</f>
        <v>474.4</v>
      </c>
    </row>
    <row r="18" ht="26.1" customHeight="1" spans="1:5">
      <c r="A18" s="38">
        <v>2070204</v>
      </c>
      <c r="B18" s="8" t="s">
        <v>115</v>
      </c>
      <c r="C18" s="35">
        <f>D18+E18</f>
        <v>314.4</v>
      </c>
      <c r="D18" s="20"/>
      <c r="E18" s="40">
        <v>314.4</v>
      </c>
    </row>
    <row r="19" ht="26.1" customHeight="1" spans="1:5">
      <c r="A19" s="38" t="s">
        <v>202</v>
      </c>
      <c r="B19" s="17" t="s">
        <v>116</v>
      </c>
      <c r="C19" s="11">
        <f>D19+E19</f>
        <v>232.7662</v>
      </c>
      <c r="D19" s="11">
        <v>72.7662</v>
      </c>
      <c r="E19" s="41">
        <v>160</v>
      </c>
    </row>
    <row r="20" ht="26.1" customHeight="1" spans="1:5">
      <c r="A20" s="37" t="s">
        <v>203</v>
      </c>
      <c r="B20" s="15" t="s">
        <v>117</v>
      </c>
      <c r="C20" s="35">
        <f>D20+E20</f>
        <v>116.3744</v>
      </c>
      <c r="D20" s="19">
        <v>116.3744</v>
      </c>
      <c r="E20" s="20"/>
    </row>
    <row r="21" ht="26.1" customHeight="1" spans="1:5">
      <c r="A21" s="38" t="s">
        <v>204</v>
      </c>
      <c r="B21" s="17" t="s">
        <v>105</v>
      </c>
      <c r="C21" s="11">
        <f>D21+E21</f>
        <v>116.3744</v>
      </c>
      <c r="D21" s="11">
        <v>116.3744</v>
      </c>
      <c r="E21" s="12"/>
    </row>
    <row r="22" ht="26.1" customHeight="1" spans="1:5">
      <c r="A22" s="37" t="s">
        <v>205</v>
      </c>
      <c r="B22" s="15" t="s">
        <v>120</v>
      </c>
      <c r="C22" s="35">
        <f t="shared" ref="C22:C40" si="1">D22+E22</f>
        <v>166.253895</v>
      </c>
      <c r="D22" s="19">
        <v>166.253895</v>
      </c>
      <c r="E22" s="20"/>
    </row>
    <row r="23" ht="26.1" customHeight="1" spans="1:5">
      <c r="A23" s="37" t="s">
        <v>206</v>
      </c>
      <c r="B23" s="15" t="s">
        <v>121</v>
      </c>
      <c r="C23" s="35">
        <f t="shared" si="1"/>
        <v>147.478272</v>
      </c>
      <c r="D23" s="19">
        <v>147.478272</v>
      </c>
      <c r="E23" s="20"/>
    </row>
    <row r="24" ht="26.1" customHeight="1" spans="1:5">
      <c r="A24" s="38" t="s">
        <v>207</v>
      </c>
      <c r="B24" s="17" t="s">
        <v>122</v>
      </c>
      <c r="C24" s="11">
        <f t="shared" si="1"/>
        <v>147.478272</v>
      </c>
      <c r="D24" s="11">
        <v>147.478272</v>
      </c>
      <c r="E24" s="12"/>
    </row>
    <row r="25" ht="26.1" customHeight="1" spans="1:5">
      <c r="A25" s="37" t="s">
        <v>208</v>
      </c>
      <c r="B25" s="15" t="s">
        <v>123</v>
      </c>
      <c r="C25" s="35">
        <f t="shared" si="1"/>
        <v>18.775623</v>
      </c>
      <c r="D25" s="19">
        <v>18.775623</v>
      </c>
      <c r="E25" s="20"/>
    </row>
    <row r="26" ht="26.1" customHeight="1" spans="1:5">
      <c r="A26" s="38" t="s">
        <v>209</v>
      </c>
      <c r="B26" s="17" t="s">
        <v>123</v>
      </c>
      <c r="C26" s="11">
        <f t="shared" si="1"/>
        <v>18.775623</v>
      </c>
      <c r="D26" s="11">
        <v>18.775623</v>
      </c>
      <c r="E26" s="12"/>
    </row>
    <row r="27" ht="26.1" customHeight="1" spans="1:5">
      <c r="A27" s="37" t="s">
        <v>210</v>
      </c>
      <c r="B27" s="15" t="s">
        <v>124</v>
      </c>
      <c r="C27" s="35">
        <f t="shared" si="1"/>
        <v>105.373824</v>
      </c>
      <c r="D27" s="19">
        <v>105.373824</v>
      </c>
      <c r="E27" s="20"/>
    </row>
    <row r="28" ht="26.1" customHeight="1" spans="1:5">
      <c r="A28" s="37" t="s">
        <v>211</v>
      </c>
      <c r="B28" s="15" t="s">
        <v>125</v>
      </c>
      <c r="C28" s="35">
        <f t="shared" si="1"/>
        <v>105.373824</v>
      </c>
      <c r="D28" s="19">
        <v>105.373824</v>
      </c>
      <c r="E28" s="20"/>
    </row>
    <row r="29" ht="26.1" customHeight="1" spans="1:5">
      <c r="A29" s="38" t="s">
        <v>212</v>
      </c>
      <c r="B29" s="17" t="s">
        <v>126</v>
      </c>
      <c r="C29" s="11">
        <f t="shared" si="1"/>
        <v>43.3854</v>
      </c>
      <c r="D29" s="11">
        <v>43.3854</v>
      </c>
      <c r="E29" s="12"/>
    </row>
    <row r="30" ht="26.1" customHeight="1" spans="1:5">
      <c r="A30" s="38" t="s">
        <v>213</v>
      </c>
      <c r="B30" s="17" t="s">
        <v>127</v>
      </c>
      <c r="C30" s="11">
        <f t="shared" si="1"/>
        <v>18.34596</v>
      </c>
      <c r="D30" s="11">
        <v>18.34596</v>
      </c>
      <c r="E30" s="12"/>
    </row>
    <row r="31" ht="26.1" customHeight="1" spans="1:5">
      <c r="A31" s="38" t="s">
        <v>214</v>
      </c>
      <c r="B31" s="17" t="s">
        <v>128</v>
      </c>
      <c r="C31" s="11">
        <f t="shared" si="1"/>
        <v>43.642464</v>
      </c>
      <c r="D31" s="11">
        <v>43.642464</v>
      </c>
      <c r="E31" s="12"/>
    </row>
    <row r="32" ht="26.1" customHeight="1" spans="1:5">
      <c r="A32" s="37" t="s">
        <v>215</v>
      </c>
      <c r="B32" s="15" t="s">
        <v>129</v>
      </c>
      <c r="C32" s="35">
        <f t="shared" si="1"/>
        <v>120.206868</v>
      </c>
      <c r="D32" s="19">
        <v>120.206868</v>
      </c>
      <c r="E32" s="20"/>
    </row>
    <row r="33" ht="26.1" customHeight="1" spans="1:5">
      <c r="A33" s="37" t="s">
        <v>216</v>
      </c>
      <c r="B33" s="15" t="s">
        <v>130</v>
      </c>
      <c r="C33" s="35">
        <f t="shared" si="1"/>
        <v>120.206868</v>
      </c>
      <c r="D33" s="19">
        <v>120.206868</v>
      </c>
      <c r="E33" s="20"/>
    </row>
    <row r="34" ht="26.1" customHeight="1" spans="1:5">
      <c r="A34" s="38" t="s">
        <v>217</v>
      </c>
      <c r="B34" s="17" t="s">
        <v>131</v>
      </c>
      <c r="C34" s="11">
        <f t="shared" si="1"/>
        <v>120.206868</v>
      </c>
      <c r="D34" s="11">
        <v>120.206868</v>
      </c>
      <c r="E34" s="12"/>
    </row>
    <row r="35" ht="26.1" customHeight="1" spans="1:5">
      <c r="A35" s="37" t="s">
        <v>218</v>
      </c>
      <c r="B35" s="15" t="s">
        <v>132</v>
      </c>
      <c r="C35" s="35">
        <f t="shared" si="1"/>
        <v>350</v>
      </c>
      <c r="D35" s="19"/>
      <c r="E35" s="20">
        <v>350</v>
      </c>
    </row>
    <row r="36" ht="26.1" customHeight="1" spans="1:5">
      <c r="A36" s="37" t="s">
        <v>219</v>
      </c>
      <c r="B36" s="15" t="s">
        <v>133</v>
      </c>
      <c r="C36" s="35">
        <f t="shared" si="1"/>
        <v>350</v>
      </c>
      <c r="D36" s="19"/>
      <c r="E36" s="20">
        <v>350</v>
      </c>
    </row>
    <row r="37" ht="26.1" customHeight="1" spans="1:5">
      <c r="A37" s="38" t="s">
        <v>220</v>
      </c>
      <c r="B37" s="17" t="s">
        <v>134</v>
      </c>
      <c r="C37" s="12">
        <f t="shared" si="1"/>
        <v>350</v>
      </c>
      <c r="D37" s="11"/>
      <c r="E37" s="12">
        <v>350</v>
      </c>
    </row>
    <row r="38" ht="26.1" customHeight="1" spans="1:5">
      <c r="A38" s="37" t="s">
        <v>221</v>
      </c>
      <c r="B38" s="15" t="s">
        <v>135</v>
      </c>
      <c r="C38" s="35">
        <f t="shared" si="1"/>
        <v>30</v>
      </c>
      <c r="D38" s="19"/>
      <c r="E38" s="20">
        <f>E39</f>
        <v>30</v>
      </c>
    </row>
    <row r="39" ht="26.1" customHeight="1" spans="1:5">
      <c r="A39" s="37" t="s">
        <v>222</v>
      </c>
      <c r="B39" s="15" t="s">
        <v>136</v>
      </c>
      <c r="C39" s="35">
        <f t="shared" si="1"/>
        <v>30</v>
      </c>
      <c r="D39" s="19"/>
      <c r="E39" s="20">
        <f>E40</f>
        <v>30</v>
      </c>
    </row>
    <row r="40" ht="26.1" customHeight="1" spans="1:5">
      <c r="A40" s="38" t="s">
        <v>223</v>
      </c>
      <c r="B40" s="17" t="s">
        <v>137</v>
      </c>
      <c r="C40" s="12">
        <f t="shared" si="1"/>
        <v>30</v>
      </c>
      <c r="D40" s="11"/>
      <c r="E40" s="12">
        <v>30</v>
      </c>
    </row>
    <row r="41" ht="16.35" customHeight="1"/>
    <row r="42" ht="16.35" customHeight="1" spans="1:5">
      <c r="A42" s="1" t="s">
        <v>82</v>
      </c>
      <c r="B42" s="1"/>
      <c r="C42" s="1"/>
      <c r="D42" s="1"/>
      <c r="E42" s="1"/>
    </row>
  </sheetData>
  <mergeCells count="5">
    <mergeCell ref="A2:E2"/>
    <mergeCell ref="C3:E3"/>
    <mergeCell ref="A4:B4"/>
    <mergeCell ref="C4:E4"/>
    <mergeCell ref="A42:E42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45" sqref="H45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224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4" t="s">
        <v>225</v>
      </c>
      <c r="B4" s="14"/>
      <c r="C4" s="21" t="s">
        <v>226</v>
      </c>
      <c r="D4" s="21"/>
      <c r="E4" s="21"/>
    </row>
    <row r="5" ht="26.1" customHeight="1" spans="1:5">
      <c r="A5" s="14" t="s">
        <v>189</v>
      </c>
      <c r="B5" s="22" t="s">
        <v>190</v>
      </c>
      <c r="C5" s="22" t="s">
        <v>102</v>
      </c>
      <c r="D5" s="22" t="s">
        <v>227</v>
      </c>
      <c r="E5" s="21" t="s">
        <v>228</v>
      </c>
    </row>
    <row r="6" ht="26.1" customHeight="1" spans="1:5">
      <c r="A6" s="8" t="s">
        <v>229</v>
      </c>
      <c r="B6" s="10" t="s">
        <v>229</v>
      </c>
      <c r="C6" s="10">
        <v>1</v>
      </c>
      <c r="D6" s="10">
        <v>2</v>
      </c>
      <c r="E6" s="5">
        <v>3</v>
      </c>
    </row>
    <row r="7" ht="26.1" customHeight="1" spans="1:5">
      <c r="A7" s="14"/>
      <c r="B7" s="23" t="s">
        <v>102</v>
      </c>
      <c r="C7" s="16">
        <v>1607.703481</v>
      </c>
      <c r="D7" s="16">
        <v>1531.883481</v>
      </c>
      <c r="E7" s="7">
        <v>75.82</v>
      </c>
    </row>
    <row r="8" ht="26.1" customHeight="1" spans="1:5">
      <c r="A8" s="24" t="s">
        <v>230</v>
      </c>
      <c r="B8" s="25" t="s">
        <v>231</v>
      </c>
      <c r="C8" s="26">
        <v>1500.693987</v>
      </c>
      <c r="D8" s="19">
        <v>1500.693987</v>
      </c>
      <c r="E8" s="20"/>
    </row>
    <row r="9" ht="26.1" customHeight="1" spans="1:5">
      <c r="A9" s="27" t="s">
        <v>232</v>
      </c>
      <c r="B9" s="28" t="s">
        <v>233</v>
      </c>
      <c r="C9" s="29">
        <v>261.1295</v>
      </c>
      <c r="D9" s="11">
        <v>261.1295</v>
      </c>
      <c r="E9" s="12"/>
    </row>
    <row r="10" ht="26.1" customHeight="1" spans="1:5">
      <c r="A10" s="27" t="s">
        <v>234</v>
      </c>
      <c r="B10" s="28" t="s">
        <v>235</v>
      </c>
      <c r="C10" s="29">
        <v>434.2608</v>
      </c>
      <c r="D10" s="11">
        <v>434.2608</v>
      </c>
      <c r="E10" s="12"/>
    </row>
    <row r="11" ht="26.1" customHeight="1" spans="1:5">
      <c r="A11" s="27" t="s">
        <v>236</v>
      </c>
      <c r="B11" s="28" t="s">
        <v>237</v>
      </c>
      <c r="C11" s="29">
        <v>148.6985</v>
      </c>
      <c r="D11" s="11">
        <v>148.6985</v>
      </c>
      <c r="E11" s="12"/>
    </row>
    <row r="12" ht="26.1" customHeight="1" spans="1:5">
      <c r="A12" s="27" t="s">
        <v>238</v>
      </c>
      <c r="B12" s="28" t="s">
        <v>239</v>
      </c>
      <c r="C12" s="29">
        <v>66.587294</v>
      </c>
      <c r="D12" s="11">
        <v>66.587294</v>
      </c>
      <c r="E12" s="12"/>
    </row>
    <row r="13" ht="26.1" customHeight="1" spans="1:5">
      <c r="A13" s="27" t="s">
        <v>240</v>
      </c>
      <c r="B13" s="28" t="s">
        <v>241</v>
      </c>
      <c r="C13" s="29">
        <v>225.5868</v>
      </c>
      <c r="D13" s="11">
        <v>225.5868</v>
      </c>
      <c r="E13" s="12"/>
    </row>
    <row r="14" ht="26.1" customHeight="1" spans="1:5">
      <c r="A14" s="27" t="s">
        <v>242</v>
      </c>
      <c r="B14" s="28" t="s">
        <v>243</v>
      </c>
      <c r="C14" s="29">
        <v>147.478272</v>
      </c>
      <c r="D14" s="11">
        <v>147.478272</v>
      </c>
      <c r="E14" s="12"/>
    </row>
    <row r="15" ht="26.1" customHeight="1" spans="1:5">
      <c r="A15" s="27" t="s">
        <v>244</v>
      </c>
      <c r="B15" s="28" t="s">
        <v>245</v>
      </c>
      <c r="C15" s="29">
        <v>23.362113</v>
      </c>
      <c r="D15" s="11">
        <v>23.362113</v>
      </c>
      <c r="E15" s="12"/>
    </row>
    <row r="16" ht="26.1" customHeight="1" spans="1:5">
      <c r="A16" s="27" t="s">
        <v>246</v>
      </c>
      <c r="B16" s="28" t="s">
        <v>247</v>
      </c>
      <c r="C16" s="29">
        <v>55.03788</v>
      </c>
      <c r="D16" s="11">
        <v>55.03788</v>
      </c>
      <c r="E16" s="12"/>
    </row>
    <row r="17" ht="26.1" customHeight="1" spans="1:5">
      <c r="A17" s="27" t="s">
        <v>248</v>
      </c>
      <c r="B17" s="28" t="s">
        <v>249</v>
      </c>
      <c r="C17" s="29">
        <v>18.34596</v>
      </c>
      <c r="D17" s="11">
        <v>18.34596</v>
      </c>
      <c r="E17" s="12"/>
    </row>
    <row r="18" ht="26.1" customHeight="1" spans="1:5">
      <c r="A18" s="27" t="s">
        <v>250</v>
      </c>
      <c r="B18" s="28" t="s">
        <v>131</v>
      </c>
      <c r="C18" s="29">
        <v>120.206868</v>
      </c>
      <c r="D18" s="11">
        <v>120.206868</v>
      </c>
      <c r="E18" s="12"/>
    </row>
    <row r="19" ht="26.1" customHeight="1" spans="1:5">
      <c r="A19" s="24" t="s">
        <v>251</v>
      </c>
      <c r="B19" s="25" t="s">
        <v>252</v>
      </c>
      <c r="C19" s="26">
        <v>31.189494</v>
      </c>
      <c r="D19" s="19">
        <v>31.189494</v>
      </c>
      <c r="E19" s="20"/>
    </row>
    <row r="20" ht="26.1" customHeight="1" spans="1:5">
      <c r="A20" s="27" t="s">
        <v>253</v>
      </c>
      <c r="B20" s="28" t="s">
        <v>254</v>
      </c>
      <c r="C20" s="29">
        <v>0.75</v>
      </c>
      <c r="D20" s="11">
        <v>0.75</v>
      </c>
      <c r="E20" s="12"/>
    </row>
    <row r="21" ht="26.1" customHeight="1" spans="1:5">
      <c r="A21" s="27" t="s">
        <v>255</v>
      </c>
      <c r="B21" s="28" t="s">
        <v>256</v>
      </c>
      <c r="C21" s="29">
        <v>3.036</v>
      </c>
      <c r="D21" s="11">
        <v>3.036</v>
      </c>
      <c r="E21" s="12"/>
    </row>
    <row r="22" ht="26.1" customHeight="1" spans="1:5">
      <c r="A22" s="27" t="s">
        <v>257</v>
      </c>
      <c r="B22" s="28" t="s">
        <v>258</v>
      </c>
      <c r="C22" s="29">
        <v>27.403494</v>
      </c>
      <c r="D22" s="11">
        <v>27.403494</v>
      </c>
      <c r="E22" s="12"/>
    </row>
    <row r="23" ht="26.1" customHeight="1" spans="1:5">
      <c r="A23" s="24" t="s">
        <v>259</v>
      </c>
      <c r="B23" s="25" t="s">
        <v>260</v>
      </c>
      <c r="C23" s="26">
        <v>75.82</v>
      </c>
      <c r="D23" s="19"/>
      <c r="E23" s="20">
        <v>75.82</v>
      </c>
    </row>
    <row r="24" ht="26.1" customHeight="1" spans="1:5">
      <c r="A24" s="27" t="s">
        <v>261</v>
      </c>
      <c r="B24" s="28" t="s">
        <v>262</v>
      </c>
      <c r="C24" s="29">
        <v>10.62</v>
      </c>
      <c r="D24" s="11"/>
      <c r="E24" s="12">
        <v>10.62</v>
      </c>
    </row>
    <row r="25" ht="26.1" customHeight="1" spans="1:5">
      <c r="A25" s="27" t="s">
        <v>263</v>
      </c>
      <c r="B25" s="28" t="s">
        <v>264</v>
      </c>
      <c r="C25" s="29">
        <v>5.4732</v>
      </c>
      <c r="D25" s="11"/>
      <c r="E25" s="12">
        <v>5.4732</v>
      </c>
    </row>
    <row r="26" ht="26.1" customHeight="1" spans="1:5">
      <c r="A26" s="27" t="s">
        <v>265</v>
      </c>
      <c r="B26" s="28" t="s">
        <v>266</v>
      </c>
      <c r="C26" s="29">
        <v>18.65</v>
      </c>
      <c r="D26" s="11"/>
      <c r="E26" s="12">
        <v>18.65</v>
      </c>
    </row>
    <row r="27" ht="26.1" customHeight="1" spans="1:5">
      <c r="A27" s="27" t="s">
        <v>267</v>
      </c>
      <c r="B27" s="28" t="s">
        <v>268</v>
      </c>
      <c r="C27" s="29">
        <v>1.3</v>
      </c>
      <c r="D27" s="11"/>
      <c r="E27" s="12">
        <v>1.3</v>
      </c>
    </row>
    <row r="28" ht="26.1" customHeight="1" spans="1:5">
      <c r="A28" s="27" t="s">
        <v>269</v>
      </c>
      <c r="B28" s="28" t="s">
        <v>270</v>
      </c>
      <c r="C28" s="29">
        <v>1</v>
      </c>
      <c r="D28" s="11"/>
      <c r="E28" s="12">
        <v>1</v>
      </c>
    </row>
    <row r="29" ht="26.1" customHeight="1" spans="1:5">
      <c r="A29" s="27" t="s">
        <v>271</v>
      </c>
      <c r="B29" s="28" t="s">
        <v>272</v>
      </c>
      <c r="C29" s="29">
        <v>3.44</v>
      </c>
      <c r="D29" s="11"/>
      <c r="E29" s="12">
        <v>3.44</v>
      </c>
    </row>
    <row r="30" ht="26.1" customHeight="1" spans="1:5">
      <c r="A30" s="27" t="s">
        <v>273</v>
      </c>
      <c r="B30" s="28" t="s">
        <v>274</v>
      </c>
      <c r="C30" s="29">
        <v>1.8</v>
      </c>
      <c r="D30" s="11"/>
      <c r="E30" s="12">
        <v>1.8</v>
      </c>
    </row>
    <row r="31" ht="26.1" customHeight="1" spans="1:5">
      <c r="A31" s="27" t="s">
        <v>275</v>
      </c>
      <c r="B31" s="28" t="s">
        <v>276</v>
      </c>
      <c r="C31" s="29">
        <v>18.8958</v>
      </c>
      <c r="D31" s="11"/>
      <c r="E31" s="12">
        <v>18.8958</v>
      </c>
    </row>
    <row r="32" ht="26.1" customHeight="1" spans="1:5">
      <c r="A32" s="27" t="s">
        <v>277</v>
      </c>
      <c r="B32" s="28" t="s">
        <v>278</v>
      </c>
      <c r="C32" s="29">
        <v>1.5</v>
      </c>
      <c r="D32" s="11"/>
      <c r="E32" s="12">
        <v>1.5</v>
      </c>
    </row>
    <row r="33" ht="26.1" customHeight="1" spans="1:5">
      <c r="A33" s="27" t="s">
        <v>279</v>
      </c>
      <c r="B33" s="28" t="s">
        <v>280</v>
      </c>
      <c r="C33" s="29">
        <v>0.341</v>
      </c>
      <c r="D33" s="11"/>
      <c r="E33" s="12">
        <v>0.341</v>
      </c>
    </row>
    <row r="34" ht="26.1" customHeight="1" spans="1:5">
      <c r="A34" s="27" t="s">
        <v>281</v>
      </c>
      <c r="B34" s="28" t="s">
        <v>282</v>
      </c>
      <c r="C34" s="29">
        <v>0.85</v>
      </c>
      <c r="D34" s="11"/>
      <c r="E34" s="12">
        <v>0.85</v>
      </c>
    </row>
    <row r="35" ht="26.1" customHeight="1" spans="1:5">
      <c r="A35" s="27" t="s">
        <v>283</v>
      </c>
      <c r="B35" s="28" t="s">
        <v>284</v>
      </c>
      <c r="C35" s="29">
        <v>1.17</v>
      </c>
      <c r="D35" s="11"/>
      <c r="E35" s="12">
        <v>1.17</v>
      </c>
    </row>
    <row r="36" ht="26.1" customHeight="1" spans="1:5">
      <c r="A36" s="27" t="s">
        <v>285</v>
      </c>
      <c r="B36" s="28" t="s">
        <v>286</v>
      </c>
      <c r="C36" s="29">
        <v>0.7</v>
      </c>
      <c r="D36" s="11"/>
      <c r="E36" s="12">
        <v>0.7</v>
      </c>
    </row>
    <row r="37" ht="26.1" customHeight="1" spans="1:5">
      <c r="A37" s="27" t="s">
        <v>287</v>
      </c>
      <c r="B37" s="28" t="s">
        <v>288</v>
      </c>
      <c r="C37" s="29">
        <v>0.08</v>
      </c>
      <c r="D37" s="11"/>
      <c r="E37" s="12">
        <v>0.08</v>
      </c>
    </row>
    <row r="38" ht="26.1" customHeight="1" spans="1:5">
      <c r="A38" s="27" t="s">
        <v>289</v>
      </c>
      <c r="B38" s="28" t="s">
        <v>290</v>
      </c>
      <c r="C38" s="29">
        <v>10</v>
      </c>
      <c r="D38" s="11"/>
      <c r="E38" s="12">
        <v>10</v>
      </c>
    </row>
    <row r="39" ht="16.35" customHeight="1" spans="1:5">
      <c r="A39" s="1"/>
      <c r="B39" s="1"/>
      <c r="C39" s="1"/>
      <c r="D39" s="1"/>
      <c r="E39" s="1"/>
    </row>
    <row r="40" ht="16.35" customHeight="1" spans="1:5">
      <c r="A40" s="1" t="s">
        <v>82</v>
      </c>
      <c r="B40" s="1"/>
      <c r="C40" s="1"/>
      <c r="D40" s="1"/>
      <c r="E40" s="1"/>
    </row>
  </sheetData>
  <mergeCells count="5">
    <mergeCell ref="A2:E2"/>
    <mergeCell ref="A3:B3"/>
    <mergeCell ref="A4:B4"/>
    <mergeCell ref="C4:E4"/>
    <mergeCell ref="A40:E40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8" sqref="J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291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179</v>
      </c>
      <c r="B4" s="10" t="s">
        <v>292</v>
      </c>
      <c r="C4" s="10"/>
      <c r="D4" s="10"/>
      <c r="E4" s="10"/>
      <c r="F4" s="10"/>
      <c r="G4" s="10" t="s">
        <v>293</v>
      </c>
      <c r="H4" s="5" t="s">
        <v>294</v>
      </c>
    </row>
    <row r="5" ht="26.1" customHeight="1" spans="1:8">
      <c r="A5" s="4"/>
      <c r="B5" s="10" t="s">
        <v>102</v>
      </c>
      <c r="C5" s="10" t="s">
        <v>295</v>
      </c>
      <c r="D5" s="10" t="s">
        <v>270</v>
      </c>
      <c r="E5" s="10" t="s">
        <v>296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297</v>
      </c>
      <c r="F6" s="10" t="s">
        <v>298</v>
      </c>
      <c r="G6" s="10"/>
      <c r="H6" s="5"/>
    </row>
    <row r="7" ht="26.1" customHeight="1" spans="1:8">
      <c r="A7" s="6" t="s">
        <v>102</v>
      </c>
      <c r="B7" s="19">
        <v>1</v>
      </c>
      <c r="C7" s="19"/>
      <c r="D7" s="19">
        <v>1</v>
      </c>
      <c r="E7" s="19"/>
      <c r="F7" s="19"/>
      <c r="G7" s="19"/>
      <c r="H7" s="20"/>
    </row>
    <row r="8" ht="26.1" customHeight="1" spans="1:8">
      <c r="A8" s="6" t="s">
        <v>183</v>
      </c>
      <c r="B8" s="19">
        <v>1</v>
      </c>
      <c r="C8" s="19"/>
      <c r="D8" s="19">
        <v>1</v>
      </c>
      <c r="E8" s="19"/>
      <c r="F8" s="19"/>
      <c r="G8" s="19"/>
      <c r="H8" s="20"/>
    </row>
    <row r="9" ht="26.1" customHeight="1" spans="1:8">
      <c r="A9" s="8" t="s">
        <v>183</v>
      </c>
      <c r="B9" s="11">
        <v>1</v>
      </c>
      <c r="C9" s="11"/>
      <c r="D9" s="11">
        <v>1</v>
      </c>
      <c r="E9" s="11"/>
      <c r="F9" s="11"/>
      <c r="G9" s="11"/>
      <c r="H9" s="12"/>
    </row>
    <row r="10" ht="26.1" customHeight="1" spans="1:8">
      <c r="A10" s="8" t="s">
        <v>185</v>
      </c>
      <c r="B10" s="11"/>
      <c r="C10" s="11"/>
      <c r="D10" s="11"/>
      <c r="E10" s="11"/>
      <c r="F10" s="11"/>
      <c r="G10" s="11"/>
      <c r="H10" s="12"/>
    </row>
    <row r="11" ht="16.35" customHeight="1"/>
    <row r="12" ht="16.35" customHeight="1" spans="1:8">
      <c r="A12" s="1" t="s">
        <v>82</v>
      </c>
      <c r="B12" s="1"/>
      <c r="C12" s="1"/>
      <c r="D12" s="1"/>
      <c r="E12" s="1"/>
      <c r="F12" s="1"/>
      <c r="G12" s="1"/>
      <c r="H12" s="1"/>
    </row>
  </sheetData>
  <mergeCells count="10">
    <mergeCell ref="A2:H2"/>
    <mergeCell ref="B4:F4"/>
    <mergeCell ref="E5:F5"/>
    <mergeCell ref="A12:H12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299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300</v>
      </c>
      <c r="B4" s="10" t="s">
        <v>35</v>
      </c>
      <c r="C4" s="10" t="s">
        <v>102</v>
      </c>
      <c r="D4" s="10" t="s">
        <v>99</v>
      </c>
      <c r="E4" s="5" t="s">
        <v>100</v>
      </c>
      <c r="F4" s="1"/>
    </row>
    <row r="5" ht="26.1" customHeight="1" spans="1:6">
      <c r="A5" s="4" t="s">
        <v>229</v>
      </c>
      <c r="B5" s="10" t="s">
        <v>229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4">
        <v>1</v>
      </c>
      <c r="B6" s="15" t="s">
        <v>102</v>
      </c>
      <c r="C6" s="16">
        <v>331.63</v>
      </c>
      <c r="D6" s="16">
        <v>28.4</v>
      </c>
      <c r="E6" s="7">
        <v>303.23</v>
      </c>
      <c r="F6" s="1"/>
    </row>
    <row r="7" ht="26.1" customHeight="1" spans="1:6">
      <c r="A7" s="4">
        <v>2</v>
      </c>
      <c r="B7" s="17" t="s">
        <v>266</v>
      </c>
      <c r="C7" s="18">
        <v>17</v>
      </c>
      <c r="D7" s="18">
        <v>17</v>
      </c>
      <c r="E7" s="9"/>
      <c r="F7" s="1"/>
    </row>
    <row r="8" ht="26.1" customHeight="1" spans="1:6">
      <c r="A8" s="4">
        <v>3</v>
      </c>
      <c r="B8" s="17" t="s">
        <v>272</v>
      </c>
      <c r="C8" s="18">
        <v>3.93</v>
      </c>
      <c r="D8" s="18">
        <v>2.6</v>
      </c>
      <c r="E8" s="9">
        <v>1.33</v>
      </c>
      <c r="F8" s="1"/>
    </row>
    <row r="9" ht="26.1" customHeight="1" spans="1:6">
      <c r="A9" s="4">
        <v>4</v>
      </c>
      <c r="B9" s="17" t="s">
        <v>274</v>
      </c>
      <c r="C9" s="18">
        <v>1.8</v>
      </c>
      <c r="D9" s="18">
        <v>1.8</v>
      </c>
      <c r="E9" s="9"/>
      <c r="F9" s="1"/>
    </row>
    <row r="10" ht="26.1" customHeight="1" spans="1:6">
      <c r="A10" s="4">
        <v>5</v>
      </c>
      <c r="B10" s="17" t="s">
        <v>276</v>
      </c>
      <c r="C10" s="18">
        <v>60</v>
      </c>
      <c r="D10" s="18">
        <v>7</v>
      </c>
      <c r="E10" s="9">
        <v>53</v>
      </c>
      <c r="F10" s="1"/>
    </row>
    <row r="11" ht="26.1" customHeight="1" spans="1:6">
      <c r="A11" s="4">
        <v>6</v>
      </c>
      <c r="B11" s="17" t="s">
        <v>280</v>
      </c>
      <c r="C11" s="18">
        <v>6</v>
      </c>
      <c r="D11" s="18"/>
      <c r="E11" s="9">
        <v>6</v>
      </c>
      <c r="F11" s="1"/>
    </row>
    <row r="12" ht="26.1" customHeight="1" spans="1:6">
      <c r="A12" s="4">
        <v>7</v>
      </c>
      <c r="B12" s="17" t="s">
        <v>282</v>
      </c>
      <c r="C12" s="18">
        <v>17</v>
      </c>
      <c r="D12" s="18"/>
      <c r="E12" s="9">
        <v>17</v>
      </c>
      <c r="F12" s="1"/>
    </row>
    <row r="13" ht="26.1" customHeight="1" spans="1:6">
      <c r="A13" s="4">
        <v>8</v>
      </c>
      <c r="B13" s="17" t="s">
        <v>284</v>
      </c>
      <c r="C13" s="18">
        <v>163.9</v>
      </c>
      <c r="D13" s="18"/>
      <c r="E13" s="9">
        <v>163.9</v>
      </c>
      <c r="F13" s="1"/>
    </row>
    <row r="14" ht="26.1" customHeight="1" spans="1:6">
      <c r="A14" s="4">
        <v>9</v>
      </c>
      <c r="B14" s="17" t="s">
        <v>301</v>
      </c>
      <c r="C14" s="18">
        <v>62</v>
      </c>
      <c r="D14" s="18"/>
      <c r="E14" s="9">
        <v>62</v>
      </c>
      <c r="F14" s="1"/>
    </row>
    <row r="15" ht="16.35" customHeight="1"/>
    <row r="16" ht="16.35" customHeight="1" spans="1:5">
      <c r="A16" s="1" t="s">
        <v>82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F13" sqref="F13"/>
    </sheetView>
  </sheetViews>
  <sheetFormatPr defaultColWidth="10" defaultRowHeight="13.5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302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6.1" customHeight="1" spans="1:2">
      <c r="A5" s="8" t="s">
        <v>303</v>
      </c>
      <c r="B5" s="12">
        <v>200</v>
      </c>
    </row>
    <row r="6" ht="26.1" customHeight="1" spans="1:2">
      <c r="A6" s="8" t="s">
        <v>304</v>
      </c>
      <c r="B6" s="12">
        <v>20</v>
      </c>
    </row>
    <row r="7" ht="26.1" customHeight="1" spans="1:2">
      <c r="A7" s="8" t="s">
        <v>305</v>
      </c>
      <c r="B7" s="12">
        <v>20</v>
      </c>
    </row>
    <row r="8" ht="23" customHeight="1" spans="1:2">
      <c r="A8" s="8" t="s">
        <v>306</v>
      </c>
      <c r="B8" s="13">
        <v>150</v>
      </c>
    </row>
    <row r="9" ht="16.35" customHeight="1" spans="1:2">
      <c r="A9" s="1" t="s">
        <v>82</v>
      </c>
      <c r="B9" s="1"/>
    </row>
  </sheetData>
  <mergeCells count="2">
    <mergeCell ref="A2:B2"/>
    <mergeCell ref="A9:B9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307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179</v>
      </c>
      <c r="B4" s="10" t="s">
        <v>102</v>
      </c>
      <c r="C4" s="10" t="s">
        <v>308</v>
      </c>
      <c r="D4" s="10" t="s">
        <v>309</v>
      </c>
      <c r="E4" s="5" t="s">
        <v>310</v>
      </c>
    </row>
    <row r="5" ht="26.1" customHeight="1" spans="1:5">
      <c r="A5" s="4" t="s">
        <v>229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3" sqref="A2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311</v>
      </c>
      <c r="B2" s="2"/>
    </row>
    <row r="3" ht="26.1" customHeight="1" spans="1:2">
      <c r="A3" s="3" t="s">
        <v>312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229</v>
      </c>
      <c r="B5" s="5">
        <v>1</v>
      </c>
    </row>
    <row r="6" ht="26.1" customHeight="1" spans="1:2">
      <c r="A6" s="6" t="s">
        <v>313</v>
      </c>
      <c r="B6" s="7">
        <v>0</v>
      </c>
    </row>
    <row r="7" ht="26.1" customHeight="1" spans="1:2">
      <c r="A7" s="6"/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李敏</cp:lastModifiedBy>
  <dcterms:created xsi:type="dcterms:W3CDTF">2025-02-07T06:51:00Z</dcterms:created>
  <dcterms:modified xsi:type="dcterms:W3CDTF">2025-02-10T03:57:20Z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D86E9BF1CAC04584A278854633085B0F_12</vt:lpwstr>
  </property>
  <property fmtid="{D5CDD505-2E9C-101B-9397-08002B2CF9AE}" pid="3" name="KSOProductBuildVer">
    <vt:lpwstr>2052-12.1.0.18912</vt:lpwstr>
  </property>
</Properties>
</file>