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第二批!$A$6:$AN$22</definedName>
    <definedName name="_?" localSheetId="0">#REF!</definedName>
    <definedName name="_??????" localSheetId="0">#REF!</definedName>
    <definedName name="__?" localSheetId="0">#REF!</definedName>
    <definedName name="__??????" localSheetId="0">#REF!</definedName>
    <definedName name="___?" localSheetId="0">#REF!</definedName>
    <definedName name="___??????" localSheetId="0">#REF!</definedName>
    <definedName name="____?" localSheetId="0">#REF!</definedName>
    <definedName name="____??????" localSheetId="0">#REF!</definedName>
    <definedName name="_____?" localSheetId="0">#REF!</definedName>
    <definedName name="_____??????" localSheetId="0">#REF!</definedName>
    <definedName name="______?" localSheetId="0">#REF!</definedName>
    <definedName name="______??????" localSheetId="0">#REF!</definedName>
    <definedName name="_______?" localSheetId="0">#REF!</definedName>
    <definedName name="_______??????" localSheetId="0">#REF!</definedName>
    <definedName name="________?" localSheetId="0">#REF!</definedName>
    <definedName name="________??????" localSheetId="0">#REF!</definedName>
    <definedName name="_________?" localSheetId="0">#REF!</definedName>
    <definedName name="_________??????" localSheetId="0">#REF!</definedName>
    <definedName name="__________?" localSheetId="0">#REF!</definedName>
    <definedName name="__________??????" localSheetId="0">#REF!</definedName>
    <definedName name="___________?" localSheetId="0">#REF!</definedName>
    <definedName name="_21114" localSheetId="0">#REF!</definedName>
    <definedName name="_Fill" localSheetId="0">#REF!</definedName>
    <definedName name="a" localSheetId="0">#REF!</definedName>
    <definedName name="aa" localSheetId="0">#REF!</definedName>
    <definedName name="cost" localSheetId="0">#REF!</definedName>
    <definedName name="data" localSheetId="0">#REF!</definedName>
    <definedName name="Database" localSheetId="0">#REF!</definedName>
    <definedName name="database2" localSheetId="0">#REF!</definedName>
    <definedName name="database3" localSheetId="0">#REF!</definedName>
    <definedName name="dss" localSheetId="0">#REF!</definedName>
    <definedName name="E206." localSheetId="0">#REF!</definedName>
    <definedName name="eee" localSheetId="0">#REF!</definedName>
    <definedName name="eve" localSheetId="0">#REF!</definedName>
    <definedName name="fff" localSheetId="0">#REF!</definedName>
    <definedName name="hhhh" localSheetId="0">#REF!</definedName>
    <definedName name="kkkk" localSheetId="0">#REF!</definedName>
    <definedName name="PRCGAAP" localSheetId="0">#REF!</definedName>
    <definedName name="PRCGAAP2" localSheetId="0">#REF!</definedName>
    <definedName name="_xlnm.Print_Area" localSheetId="0">第二批!$A$1:$U$22</definedName>
    <definedName name="Print_Area_MI" localSheetId="0">#REF!</definedName>
    <definedName name="rrrr" localSheetId="0">#REF!</definedName>
    <definedName name="s" localSheetId="0">#REF!</definedName>
    <definedName name="sfeggsafasfas" localSheetId="0">#REF!</definedName>
    <definedName name="ss" localSheetId="0">#REF!</definedName>
    <definedName name="ttt" localSheetId="0">#REF!</definedName>
    <definedName name="tttt" localSheetId="0">#REF!</definedName>
    <definedName name="UFPcy" localSheetId="0">#REF!</definedName>
    <definedName name="UFPkcsp" localSheetId="0">#REF!</definedName>
    <definedName name="UFPrn20031228144214" localSheetId="0">#REF!</definedName>
    <definedName name="UFPyt" localSheetId="0">#REF!</definedName>
    <definedName name="Work_Program_By_Area_List" localSheetId="0">#REF!</definedName>
    <definedName name="www" localSheetId="0">#REF!</definedName>
    <definedName name="yyyy" localSheetId="0">#REF!</definedName>
    <definedName name="拨款汇总_合计" localSheetId="0">SUM(#REF!)</definedName>
    <definedName name="财力" localSheetId="0">#REF!</definedName>
    <definedName name="陈户镇" localSheetId="0">#REF!</definedName>
    <definedName name="大幅度" localSheetId="0">#REF!</definedName>
    <definedName name="地区名称" localSheetId="0">#REF!</definedName>
    <definedName name="汇率" localSheetId="0">#REF!</definedName>
    <definedName name="年初短期投资" localSheetId="0">#REF!</definedName>
    <definedName name="年初货币资金" localSheetId="0">#REF!</definedName>
    <definedName name="年初应收票据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位次d" localSheetId="0">#REF!</definedName>
    <definedName name="中国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Print_Titles" localSheetId="0">第二批!$4:$6</definedName>
    <definedName name="_Order1">255</definedName>
    <definedName name="_Order2">255</definedName>
    <definedName name="as">#N/A</definedName>
    <definedName name="gxxe2003">'[1]P1012001'!$A$6:$E$117</definedName>
    <definedName name="gxxe20032">'[1]P1012001'!$A$6:$E$117</definedName>
    <definedName name="HWSheet">1</definedName>
    <definedName name="Module.Prix_SMC">#N/A</definedName>
    <definedName name="本级标准收入2004年">[2]本年收入合计!$E$4:$E$184</definedName>
    <definedName name="财政供养人员增幅2004年">[3]财政供养人员增幅!$E$6</definedName>
    <definedName name="财政供养人员增幅2004年分县">[3]财政供养人员增幅!$E$4:$E$184</definedName>
    <definedName name="村级标准支出">[4]村级支出!$E$4:$E$184</definedName>
    <definedName name="大多数">[5]Sheet2!$A$15</definedName>
    <definedName name="第二产业分县2003年">[6]GDP!$G$4:$G$184</definedName>
    <definedName name="第二产业合计2003年">[6]GDP!$G$4</definedName>
    <definedName name="第三产业分县2003年">[6]GDP!$H$4:$H$184</definedName>
    <definedName name="第三产业合计2003年">[6]GDP!$H$4</definedName>
    <definedName name="耕地占用税分县2003年">[7]一般预算收入!$U$4:$U$184</definedName>
    <definedName name="耕地占用税合计2003年">[7]一般预算收入!$U$4</definedName>
    <definedName name="工商税收2004年">[8]工商税收!$S$4:$S$184</definedName>
    <definedName name="工商税收合计2004年">[8]工商税收!$S$4</definedName>
    <definedName name="公检法司部门编制数">[9]公检法司编制!$E$4:$E$184</definedName>
    <definedName name="公用标准支出">[10]合计!$E$4:$E$184</definedName>
    <definedName name="行政管理部门编制数">[9]行政编制!$E$4:$E$184</definedName>
    <definedName name="科目编码">[11]编码!$A$2:$A$145</definedName>
    <definedName name="农业人口2003年">[12]农业人口!$E$4:$E$184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[13]农业用地!$E$4:$E$184</definedName>
    <definedName name="契税分县2003年">[7]一般预算收入!$V$4:$V$184</definedName>
    <definedName name="契税合计2003年">[7]一般预算收入!$V$4</definedName>
    <definedName name="人员标准支出">[14]人员支出!$E$4:$E$184</definedName>
    <definedName name="事业发展支出">[15]事业发展!$E$4:$E$184</definedName>
    <definedName name="乡镇个数">[16]行政区划!$D$6:$D$184</definedName>
    <definedName name="性别">[17]基础编码!$H$2:$H$3</definedName>
    <definedName name="学历">[17]基础编码!$S$2:$S$9</definedName>
    <definedName name="一般预算收入2002年">'[18]2002年一般预算收入'!$AC$4:$AC$184</definedName>
    <definedName name="一般预算收入2003年">[7]一般预算收入!$AD$4:$AD$184</definedName>
    <definedName name="一般预算收入合计2003年">[7]一般预算收入!$AC$4</definedName>
    <definedName name="支出">'[19]P1012001'!$A$6:$E$117</definedName>
    <definedName name="职务级别">[20]行政机构人员信息!$K$5</definedName>
    <definedName name="中小学生人数2003年">[21]中小学生!$E$4:$E$184</definedName>
    <definedName name="总人口2003年">[22]总人口!$E$4:$E$184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<sst xmlns="http://schemas.openxmlformats.org/spreadsheetml/2006/main" count="133" uniqueCount="95">
  <si>
    <t>附件</t>
  </si>
  <si>
    <t>山丹县2024年中央省级第二批财政衔接推进乡村振兴补助资金项目计划表</t>
  </si>
  <si>
    <t>单位：万元</t>
  </si>
  <si>
    <t>序号</t>
  </si>
  <si>
    <t>项目名称</t>
  </si>
  <si>
    <t>建设
性质</t>
  </si>
  <si>
    <t>建设起止年限</t>
  </si>
  <si>
    <t>建设地点</t>
  </si>
  <si>
    <t>建设内容与规模</t>
  </si>
  <si>
    <t>投资估算</t>
  </si>
  <si>
    <t>资金来源</t>
  </si>
  <si>
    <t>绩效目标</t>
  </si>
  <si>
    <t>项目实施
单位</t>
  </si>
  <si>
    <t>项目主管
单位</t>
  </si>
  <si>
    <t>责任单位
（股室）</t>
  </si>
  <si>
    <t>中 央</t>
  </si>
  <si>
    <t>省 级</t>
  </si>
  <si>
    <t>项目效益情况</t>
  </si>
  <si>
    <t>利益联     结机制</t>
  </si>
  <si>
    <t>受益村数（个）</t>
  </si>
  <si>
    <t>受益户数（万户）</t>
  </si>
  <si>
    <t>受益人数（万人）</t>
  </si>
  <si>
    <t>脱贫村</t>
  </si>
  <si>
    <t>其他村</t>
  </si>
  <si>
    <t>小计</t>
  </si>
  <si>
    <t>脱贫户
（含监测对象）</t>
  </si>
  <si>
    <t>其他
农户</t>
  </si>
  <si>
    <t>脱贫人口数
（含监测对象）</t>
  </si>
  <si>
    <t>其他
人口数</t>
  </si>
  <si>
    <t>合 计</t>
  </si>
  <si>
    <t>一</t>
  </si>
  <si>
    <t>产业发展</t>
  </si>
  <si>
    <t>肉羊产业联农带农“物化”补助项目</t>
  </si>
  <si>
    <t>新建</t>
  </si>
  <si>
    <t>2024年
5月-10月</t>
  </si>
  <si>
    <t>各乡镇</t>
  </si>
  <si>
    <t>与县域内畜产品精深加工企业签订《肉羊委托育肥带动协议》，且接收精深加工企业投放育肥羔羊200只以上的肉羊养殖户，按照每只育肥肉羊100元标准折合所需饲料玉米进行物化补助，育肥时间不少于90天。</t>
  </si>
  <si>
    <t>通过项目实施，带动肉羊产业全产业链发展，与农户建立利益链接机制，提高农户收益。</t>
  </si>
  <si>
    <t>技术指导
吸纳就业
订单生产
产品代销</t>
  </si>
  <si>
    <t>各乡镇
人民政府</t>
  </si>
  <si>
    <t>县农业
农村局</t>
  </si>
  <si>
    <t>县畜牧技术推广站</t>
  </si>
  <si>
    <t>东乐镇山羊堡村农户后院养殖棚区建设项目</t>
  </si>
  <si>
    <t>东乐镇
山羊堡村</t>
  </si>
  <si>
    <t>投资145万元，用于28户农户后院建设养殖棚圈建设，面积共计3400㎡；投资20万元，用于饲草集中堆放点基础设施建设，面积共计8000㎡。项目建成后，养殖棚圈建设形成的资产归山羊堡28户农户所有；饲草集中堆放点形成的资产归村集体所有。</t>
  </si>
  <si>
    <t>通过养殖棚区的建设，农户可以增加养殖规模和数量，提高养殖效率和产品质量，从而增加经济收入。同时，项目建设过程中可以吸纳周边群众5人以上参与项目建设，有效增加群众收入。</t>
  </si>
  <si>
    <t>吸纳就业            技术服务指导</t>
  </si>
  <si>
    <t>东乐镇
人民政府</t>
  </si>
  <si>
    <t>大马营镇高湖村中药材产业基地渠道建设项目</t>
  </si>
  <si>
    <t>大马营镇
高湖村</t>
  </si>
  <si>
    <t>新建80*90“U”型渠3km，并配套建成分水口150座。形成的资产归村集体所有。</t>
  </si>
  <si>
    <t>项目实施后，进一步改善高湖村耕地灌溉条件，降低用水成本，能够保障灌溉用水，增强防御干旱的能力，提高中药材产量。中药材产业基地基础设施得到优化和完善，提高高湖村中药材市场的竞争力，进一步扩大全村中药材种植面积。</t>
  </si>
  <si>
    <t>吸纳就业   土地流转   订单生产</t>
  </si>
  <si>
    <t>大马营镇人民政府</t>
  </si>
  <si>
    <t>农综中心</t>
  </si>
  <si>
    <t>二</t>
  </si>
  <si>
    <t>乡村建设</t>
  </si>
  <si>
    <t>位奇镇芦堡村基础设施建设项目</t>
  </si>
  <si>
    <t>位奇镇
芦堡村</t>
  </si>
  <si>
    <t>硬化人行道路地坪110㎡、铺设面包砖650㎡，主街道疏通污水管网5㎞。形成的资产归村集体所有。</t>
  </si>
  <si>
    <t>项目建设过程中带动周边群众务工不少于3人。项目建成后，村内人居环境得到改善，村容村貌得到提升，加快乡村振兴发展。可提高芦堡村群众的生产生活质量，提高村民幸福生活指数。推动经济发展走向良性循环，经济实力稳步提高，外部环境明显增强。</t>
  </si>
  <si>
    <t>吸纳就业</t>
  </si>
  <si>
    <t>位奇镇
人民政府</t>
  </si>
  <si>
    <t>乡村
振兴股</t>
  </si>
  <si>
    <t>三</t>
  </si>
  <si>
    <t>就业项目</t>
  </si>
  <si>
    <t>农业产业发展实用技术培训项目</t>
  </si>
  <si>
    <t>山丹县</t>
  </si>
  <si>
    <t>完成全县农村脱贫劳动力农业产业发展实用技术培训100人，资金用于购买、印刷相关培训资料，聘请教师、租赁场地，参训学员交通、食宿费用等支出。</t>
  </si>
  <si>
    <t>完成脱贫户劳动力100人以上，帮助脱贫户劳动力牢固树立学技术、强产业、促增收的发展意识，增强依靠先进技术提高劳动收入的信心和决心，激发脱贫户自我发展的内生动力，有效提高就业技能。</t>
  </si>
  <si>
    <t>技术培训</t>
  </si>
  <si>
    <t>县农业
广播电视学校</t>
  </si>
  <si>
    <t>/</t>
  </si>
  <si>
    <t>乡村就业工厂（帮扶车间）发展生产奖补项目</t>
  </si>
  <si>
    <t>对吸纳脱贫劳动力且稳定就业、按时足额发放劳动报酬、运行正常的5家乡村就业工厂（帮扶车间）给予生产奖补，按3000元/人标准给予生产经营主体一次性奖补。</t>
  </si>
  <si>
    <t>鼓励企业吸纳脱贫劳动力实现稳定就业。</t>
  </si>
  <si>
    <t>县人社局</t>
  </si>
  <si>
    <t>四</t>
  </si>
  <si>
    <t>巩固三保障成果</t>
  </si>
  <si>
    <t>2024年度“雨露计划”补助项目</t>
  </si>
  <si>
    <t>对全县2024年度符合条件的雨露计划脱贫家庭（含防止返贫监测对象家庭）新成长劳动力进行补助，分春秋两学期补助，每人每学期0.15万元。</t>
  </si>
  <si>
    <t>持续巩固拓展脱贫攻坚成果，大力增强脱贫家庭新成长劳动力的技能水平和就业竞争力，为全面推进乡村振兴提供人才支撑，坚决守牢不发生规模性返贫底线，促进脱贫人口收入持续增长。</t>
  </si>
  <si>
    <t>乡村    振兴股</t>
  </si>
  <si>
    <t>五</t>
  </si>
  <si>
    <t>乡村治理和精神文明建设</t>
  </si>
  <si>
    <t>巾帼家美积分超市</t>
  </si>
  <si>
    <r>
      <rPr>
        <sz val="8"/>
        <rFont val="宋体"/>
        <charset val="134"/>
      </rPr>
      <t>位奇镇</t>
    </r>
    <r>
      <rPr>
        <sz val="8"/>
        <color rgb="FF000000"/>
        <rFont val="宋体"/>
        <charset val="134"/>
      </rPr>
      <t xml:space="preserve">
新开村、
东乐镇
大桥村、
霍城镇
双湖村、
陈户镇
范营村、
大马营镇
磨湾村、
老军乡
丰城新村</t>
    </r>
  </si>
  <si>
    <t>新建6家超市，配备积分礼品；为28家已建超市和1家城区集中兑换点补充运营礼品；53个覆盖村挂示积分兑换流程图，为常住户订制并发放宣传围裙、口杯及彩页。</t>
  </si>
  <si>
    <t>积分超市覆盖建设，让积分兑换成为抵制陈规陋习、弘扬文明新风的新通道。</t>
  </si>
  <si>
    <t>位奇镇
东乐镇
霍城镇
陈户镇
大马营镇老军乡
人民政府</t>
  </si>
  <si>
    <t>县妇联</t>
  </si>
  <si>
    <t>六</t>
  </si>
  <si>
    <t>项目管理费</t>
  </si>
  <si>
    <t>用于项目的规划编制、项目评估、论证、验收等开支。</t>
  </si>
  <si>
    <t>加强项目资金调研、管理，提高项目管理水平。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</si>
</sst>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 "/>
  </numFmts>
  <fonts count="35"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等线"/>
      <charset val="134"/>
    </font>
    <font>
      <b/>
      <sz val="10"/>
      <name val="等线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8"/>
      <name val="宋体"/>
      <charset val="134"/>
    </font>
    <font>
      <sz val="9"/>
      <name val="黑体"/>
      <charset val="134"/>
    </font>
    <font>
      <sz val="8"/>
      <name val="黑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Sheet31"/>
      <sheetName val="________"/>
      <sheetName val="Sheet33"/>
      <sheetName val="Sheet34"/>
      <sheetName val="13 铁路配件"/>
      <sheetName val="P1012001"/>
      <sheetName val="XL4Poppy"/>
      <sheetName val="村级支出"/>
      <sheetName val="????????"/>
      <sheetName val="Sheet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22"/>
  <sheetViews>
    <sheetView tabSelected="1" zoomScale="85" zoomScaleNormal="85" workbookViewId="0">
      <pane ySplit="6" topLeftCell="A7" activePane="bottomLeft" state="frozen"/>
      <selection/>
      <selection pane="bottomLeft" activeCell="V10" sqref="V10"/>
    </sheetView>
  </sheetViews>
  <sheetFormatPr defaultColWidth="9" defaultRowHeight="12" customHeight="1"/>
  <cols>
    <col min="1" max="1" width="4.33333333333333" style="1" customWidth="1"/>
    <col min="2" max="2" width="13.8333333333333" style="8" customWidth="1"/>
    <col min="3" max="3" width="6.5" style="8" customWidth="1"/>
    <col min="4" max="4" width="8.675" style="1" customWidth="1"/>
    <col min="5" max="5" width="8.66666666666667" style="1" customWidth="1"/>
    <col min="6" max="6" width="41.175" style="8" customWidth="1"/>
    <col min="7" max="7" width="9.83333333333333" style="1" customWidth="1"/>
    <col min="8" max="8" width="8.875" style="1" customWidth="1"/>
    <col min="9" max="9" width="9" style="1" customWidth="1"/>
    <col min="10" max="10" width="35.4333333333333" style="1" customWidth="1"/>
    <col min="11" max="11" width="11" style="1" customWidth="1"/>
    <col min="12" max="14" width="7.16666666666667" style="1" customWidth="1"/>
    <col min="15" max="15" width="11.3333333333333" style="1" customWidth="1"/>
    <col min="16" max="17" width="7.16666666666667" style="1" customWidth="1"/>
    <col min="18" max="18" width="12.1666666666667" style="1" customWidth="1"/>
    <col min="19" max="19" width="7.66666666666667" style="1" customWidth="1"/>
    <col min="20" max="21" width="8.33333333333333" style="1" customWidth="1"/>
    <col min="22" max="22" width="8.375" style="9" customWidth="1"/>
    <col min="23" max="40" width="9" style="9"/>
    <col min="41" max="16384" width="9" style="10"/>
  </cols>
  <sheetData>
    <row r="1" ht="23" customHeight="1" spans="1:4">
      <c r="A1" s="11" t="s">
        <v>0</v>
      </c>
      <c r="B1" s="11"/>
      <c r="C1" s="11"/>
      <c r="D1" s="12"/>
    </row>
    <row r="2" s="1" customFormat="1" ht="19" customHeight="1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1" customFormat="1" ht="18" customHeight="1" spans="1:22">
      <c r="A3" s="13"/>
      <c r="B3" s="14"/>
      <c r="C3" s="14"/>
      <c r="D3" s="13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/>
      <c r="U3" s="40" t="s">
        <v>2</v>
      </c>
      <c r="V3" s="40"/>
    </row>
    <row r="4" s="2" customFormat="1" ht="20" customHeight="1" spans="1:22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  <c r="I4" s="17"/>
      <c r="J4" s="31" t="s">
        <v>11</v>
      </c>
      <c r="K4" s="32"/>
      <c r="L4" s="31"/>
      <c r="M4" s="31"/>
      <c r="N4" s="31"/>
      <c r="O4" s="31"/>
      <c r="P4" s="31"/>
      <c r="Q4" s="31"/>
      <c r="R4" s="31"/>
      <c r="S4" s="31"/>
      <c r="T4" s="16" t="s">
        <v>12</v>
      </c>
      <c r="U4" s="16" t="s">
        <v>13</v>
      </c>
      <c r="V4" s="41" t="s">
        <v>14</v>
      </c>
    </row>
    <row r="5" s="2" customFormat="1" ht="19" customHeight="1" spans="1:22">
      <c r="A5" s="16"/>
      <c r="B5" s="16"/>
      <c r="C5" s="16"/>
      <c r="D5" s="16"/>
      <c r="E5" s="16"/>
      <c r="F5" s="16"/>
      <c r="G5" s="16"/>
      <c r="H5" s="16" t="s">
        <v>15</v>
      </c>
      <c r="I5" s="16" t="s">
        <v>16</v>
      </c>
      <c r="J5" s="31" t="s">
        <v>17</v>
      </c>
      <c r="K5" s="31" t="s">
        <v>18</v>
      </c>
      <c r="L5" s="16" t="s">
        <v>19</v>
      </c>
      <c r="M5" s="16"/>
      <c r="N5" s="33" t="s">
        <v>20</v>
      </c>
      <c r="O5" s="33"/>
      <c r="P5" s="33"/>
      <c r="Q5" s="33" t="s">
        <v>21</v>
      </c>
      <c r="R5" s="33"/>
      <c r="S5" s="33"/>
      <c r="T5" s="16"/>
      <c r="U5" s="16"/>
      <c r="V5" s="41"/>
    </row>
    <row r="6" s="2" customFormat="1" ht="24" customHeight="1" spans="1:22">
      <c r="A6" s="16"/>
      <c r="B6" s="16"/>
      <c r="C6" s="16"/>
      <c r="D6" s="16"/>
      <c r="E6" s="16"/>
      <c r="F6" s="16"/>
      <c r="G6" s="16"/>
      <c r="H6" s="16"/>
      <c r="I6" s="16"/>
      <c r="J6" s="31"/>
      <c r="K6" s="31"/>
      <c r="L6" s="34" t="s">
        <v>22</v>
      </c>
      <c r="M6" s="34" t="s">
        <v>23</v>
      </c>
      <c r="N6" s="16" t="s">
        <v>24</v>
      </c>
      <c r="O6" s="35" t="s">
        <v>25</v>
      </c>
      <c r="P6" s="33" t="s">
        <v>26</v>
      </c>
      <c r="Q6" s="33" t="s">
        <v>24</v>
      </c>
      <c r="R6" s="35" t="s">
        <v>27</v>
      </c>
      <c r="S6" s="33" t="s">
        <v>28</v>
      </c>
      <c r="T6" s="16"/>
      <c r="U6" s="16"/>
      <c r="V6" s="41"/>
    </row>
    <row r="7" s="3" customFormat="1" spans="1:22">
      <c r="A7" s="18"/>
      <c r="B7" s="18" t="s">
        <v>29</v>
      </c>
      <c r="C7" s="18"/>
      <c r="D7" s="18"/>
      <c r="E7" s="18"/>
      <c r="F7" s="18"/>
      <c r="G7" s="19">
        <f>G8+G12+G14+G17+G19+G21</f>
        <v>644</v>
      </c>
      <c r="H7" s="19">
        <f>H8+H12+H14+H17+H19+H21</f>
        <v>106</v>
      </c>
      <c r="I7" s="19">
        <f>I8+I12+I14+I17+I19+I21</f>
        <v>538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="3" customFormat="1" ht="20" customHeight="1" spans="1:22">
      <c r="A8" s="18" t="s">
        <v>30</v>
      </c>
      <c r="B8" s="20" t="s">
        <v>31</v>
      </c>
      <c r="C8" s="18"/>
      <c r="D8" s="18"/>
      <c r="E8" s="21"/>
      <c r="F8" s="18"/>
      <c r="G8" s="19">
        <f>SUM(G9:G11)</f>
        <v>480</v>
      </c>
      <c r="H8" s="19">
        <f>SUM(H9:H11)</f>
        <v>95</v>
      </c>
      <c r="I8" s="19">
        <f>SUM(I9:I11)</f>
        <v>385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="4" customFormat="1" ht="59" customHeight="1" spans="1:40">
      <c r="A9" s="22">
        <v>1</v>
      </c>
      <c r="B9" s="23" t="s">
        <v>32</v>
      </c>
      <c r="C9" s="22" t="s">
        <v>33</v>
      </c>
      <c r="D9" s="22" t="s">
        <v>34</v>
      </c>
      <c r="E9" s="22" t="s">
        <v>35</v>
      </c>
      <c r="F9" s="24" t="s">
        <v>36</v>
      </c>
      <c r="G9" s="22">
        <v>200</v>
      </c>
      <c r="H9" s="22"/>
      <c r="I9" s="22">
        <v>200</v>
      </c>
      <c r="J9" s="24" t="s">
        <v>37</v>
      </c>
      <c r="K9" s="23" t="s">
        <v>38</v>
      </c>
      <c r="L9" s="22">
        <v>13</v>
      </c>
      <c r="M9" s="22">
        <v>98</v>
      </c>
      <c r="N9" s="22">
        <v>0.02</v>
      </c>
      <c r="O9" s="22">
        <v>0</v>
      </c>
      <c r="P9" s="22">
        <v>0.02</v>
      </c>
      <c r="Q9" s="22">
        <v>0.02</v>
      </c>
      <c r="R9" s="22">
        <v>0</v>
      </c>
      <c r="S9" s="22">
        <v>0.02</v>
      </c>
      <c r="T9" s="22" t="s">
        <v>39</v>
      </c>
      <c r="U9" s="22" t="s">
        <v>40</v>
      </c>
      <c r="V9" s="22" t="s">
        <v>41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="4" customFormat="1" ht="79" customHeight="1" spans="1:40">
      <c r="A10" s="22">
        <v>2</v>
      </c>
      <c r="B10" s="23" t="s">
        <v>42</v>
      </c>
      <c r="C10" s="22" t="s">
        <v>33</v>
      </c>
      <c r="D10" s="22" t="s">
        <v>34</v>
      </c>
      <c r="E10" s="22" t="s">
        <v>43</v>
      </c>
      <c r="F10" s="24" t="s">
        <v>44</v>
      </c>
      <c r="G10" s="22">
        <v>165</v>
      </c>
      <c r="H10" s="22">
        <v>95</v>
      </c>
      <c r="I10" s="22">
        <v>70</v>
      </c>
      <c r="J10" s="24" t="s">
        <v>45</v>
      </c>
      <c r="K10" s="23" t="s">
        <v>46</v>
      </c>
      <c r="L10" s="36">
        <v>0</v>
      </c>
      <c r="M10" s="28">
        <v>1</v>
      </c>
      <c r="N10" s="28">
        <v>0.0028</v>
      </c>
      <c r="O10" s="28">
        <v>0</v>
      </c>
      <c r="P10" s="28">
        <v>0.0028</v>
      </c>
      <c r="Q10" s="28">
        <v>0.0122</v>
      </c>
      <c r="R10" s="28">
        <v>0</v>
      </c>
      <c r="S10" s="28">
        <v>0.0122</v>
      </c>
      <c r="T10" s="22" t="s">
        <v>47</v>
      </c>
      <c r="U10" s="22" t="s">
        <v>40</v>
      </c>
      <c r="V10" s="22" t="s">
        <v>41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="4" customFormat="1" ht="78" customHeight="1" spans="1:40">
      <c r="A11" s="22">
        <v>3</v>
      </c>
      <c r="B11" s="23" t="s">
        <v>48</v>
      </c>
      <c r="C11" s="22" t="s">
        <v>33</v>
      </c>
      <c r="D11" s="22" t="s">
        <v>34</v>
      </c>
      <c r="E11" s="22" t="s">
        <v>49</v>
      </c>
      <c r="F11" s="24" t="s">
        <v>50</v>
      </c>
      <c r="G11" s="22">
        <v>115</v>
      </c>
      <c r="H11" s="22"/>
      <c r="I11" s="22">
        <v>115</v>
      </c>
      <c r="J11" s="37" t="s">
        <v>51</v>
      </c>
      <c r="K11" s="37" t="s">
        <v>52</v>
      </c>
      <c r="L11" s="38">
        <v>0</v>
      </c>
      <c r="M11" s="38">
        <v>1</v>
      </c>
      <c r="N11" s="38">
        <v>0.0313</v>
      </c>
      <c r="O11" s="38">
        <v>0.0034</v>
      </c>
      <c r="P11" s="38">
        <v>0.0279</v>
      </c>
      <c r="Q11" s="38">
        <v>0.0924</v>
      </c>
      <c r="R11" s="38">
        <v>0.009</v>
      </c>
      <c r="S11" s="38">
        <v>0.0834</v>
      </c>
      <c r="T11" s="22" t="s">
        <v>53</v>
      </c>
      <c r="U11" s="22" t="s">
        <v>40</v>
      </c>
      <c r="V11" s="22" t="s">
        <v>54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="5" customFormat="1" ht="20" customHeight="1" spans="1:22">
      <c r="A12" s="18" t="s">
        <v>55</v>
      </c>
      <c r="B12" s="20" t="s">
        <v>56</v>
      </c>
      <c r="C12" s="25"/>
      <c r="D12" s="26"/>
      <c r="E12" s="26"/>
      <c r="F12" s="27"/>
      <c r="G12" s="26">
        <f>SUM(G13)</f>
        <v>20</v>
      </c>
      <c r="H12" s="26">
        <f>SUM(H13)</f>
        <v>9.94</v>
      </c>
      <c r="I12" s="26">
        <f>SUM(I13)</f>
        <v>10.06</v>
      </c>
      <c r="J12" s="26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="6" customFormat="1" ht="86" customHeight="1" spans="1:40">
      <c r="A13" s="22">
        <v>4</v>
      </c>
      <c r="B13" s="23" t="s">
        <v>57</v>
      </c>
      <c r="C13" s="22" t="s">
        <v>33</v>
      </c>
      <c r="D13" s="22" t="s">
        <v>34</v>
      </c>
      <c r="E13" s="22" t="s">
        <v>58</v>
      </c>
      <c r="F13" s="24" t="s">
        <v>59</v>
      </c>
      <c r="G13" s="22">
        <v>20</v>
      </c>
      <c r="H13" s="22">
        <v>9.94</v>
      </c>
      <c r="I13" s="22">
        <v>10.06</v>
      </c>
      <c r="J13" s="24" t="s">
        <v>60</v>
      </c>
      <c r="K13" s="23" t="s">
        <v>61</v>
      </c>
      <c r="L13" s="22">
        <v>0</v>
      </c>
      <c r="M13" s="22">
        <v>1</v>
      </c>
      <c r="N13" s="22">
        <v>0.0541</v>
      </c>
      <c r="O13" s="22">
        <v>0.0032</v>
      </c>
      <c r="P13" s="22">
        <v>0.0509</v>
      </c>
      <c r="Q13" s="42">
        <v>0.157</v>
      </c>
      <c r="R13" s="22">
        <v>0.0073</v>
      </c>
      <c r="S13" s="42">
        <v>0.1497</v>
      </c>
      <c r="T13" s="22" t="s">
        <v>62</v>
      </c>
      <c r="U13" s="22" t="s">
        <v>40</v>
      </c>
      <c r="V13" s="43" t="s">
        <v>63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="7" customFormat="1" ht="20" customHeight="1" spans="1:22">
      <c r="A14" s="18" t="s">
        <v>64</v>
      </c>
      <c r="B14" s="20" t="s">
        <v>65</v>
      </c>
      <c r="C14" s="25"/>
      <c r="D14" s="26"/>
      <c r="E14" s="26"/>
      <c r="F14" s="27"/>
      <c r="G14" s="26">
        <f>SUM(G15:G16)</f>
        <v>25.9</v>
      </c>
      <c r="H14" s="26">
        <f>SUM(H15:H16)</f>
        <v>0</v>
      </c>
      <c r="I14" s="26">
        <f>SUM(I15:I16)</f>
        <v>25.9</v>
      </c>
      <c r="J14" s="26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4"/>
    </row>
    <row r="15" s="1" customFormat="1" ht="71" customHeight="1" spans="1:40">
      <c r="A15" s="22">
        <v>5</v>
      </c>
      <c r="B15" s="23" t="s">
        <v>66</v>
      </c>
      <c r="C15" s="22" t="s">
        <v>33</v>
      </c>
      <c r="D15" s="22" t="s">
        <v>34</v>
      </c>
      <c r="E15" s="22" t="s">
        <v>67</v>
      </c>
      <c r="F15" s="24" t="s">
        <v>68</v>
      </c>
      <c r="G15" s="22">
        <v>10</v>
      </c>
      <c r="H15" s="22"/>
      <c r="I15" s="22">
        <v>10</v>
      </c>
      <c r="J15" s="24" t="s">
        <v>69</v>
      </c>
      <c r="K15" s="23" t="s">
        <v>70</v>
      </c>
      <c r="L15" s="22">
        <v>13</v>
      </c>
      <c r="M15" s="22">
        <v>98</v>
      </c>
      <c r="N15" s="22">
        <v>0.01</v>
      </c>
      <c r="O15" s="22">
        <v>0.01</v>
      </c>
      <c r="P15" s="22">
        <v>0</v>
      </c>
      <c r="Q15" s="22">
        <v>0.01</v>
      </c>
      <c r="R15" s="22">
        <v>0.01</v>
      </c>
      <c r="S15" s="22">
        <v>0</v>
      </c>
      <c r="T15" s="22" t="s">
        <v>71</v>
      </c>
      <c r="U15" s="22" t="s">
        <v>40</v>
      </c>
      <c r="V15" s="28" t="s">
        <v>72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="1" customFormat="1" ht="50" customHeight="1" spans="1:40">
      <c r="A16" s="22">
        <v>6</v>
      </c>
      <c r="B16" s="23" t="s">
        <v>73</v>
      </c>
      <c r="C16" s="22" t="s">
        <v>33</v>
      </c>
      <c r="D16" s="22" t="s">
        <v>34</v>
      </c>
      <c r="E16" s="22" t="s">
        <v>35</v>
      </c>
      <c r="F16" s="24" t="s">
        <v>74</v>
      </c>
      <c r="G16" s="22">
        <v>15.9</v>
      </c>
      <c r="H16" s="22"/>
      <c r="I16" s="22">
        <v>15.9</v>
      </c>
      <c r="J16" s="24" t="s">
        <v>75</v>
      </c>
      <c r="K16" s="23" t="s">
        <v>61</v>
      </c>
      <c r="L16" s="22">
        <v>0</v>
      </c>
      <c r="M16" s="22">
        <v>0</v>
      </c>
      <c r="N16" s="22">
        <v>0.0053</v>
      </c>
      <c r="O16" s="22">
        <v>0.0053</v>
      </c>
      <c r="P16" s="22">
        <v>0</v>
      </c>
      <c r="Q16" s="22">
        <v>0.0053</v>
      </c>
      <c r="R16" s="22">
        <v>0.0053</v>
      </c>
      <c r="S16" s="22">
        <v>0</v>
      </c>
      <c r="T16" s="22" t="s">
        <v>76</v>
      </c>
      <c r="U16" s="22" t="s">
        <v>76</v>
      </c>
      <c r="V16" s="28" t="s">
        <v>72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="3" customFormat="1" ht="20" customHeight="1" spans="1:22">
      <c r="A17" s="18" t="s">
        <v>77</v>
      </c>
      <c r="B17" s="20" t="s">
        <v>78</v>
      </c>
      <c r="C17" s="25"/>
      <c r="D17" s="26"/>
      <c r="E17" s="26"/>
      <c r="F17" s="27"/>
      <c r="G17" s="26">
        <f>SUM(G18)</f>
        <v>91.66</v>
      </c>
      <c r="H17" s="26">
        <f>SUM(H18)</f>
        <v>0</v>
      </c>
      <c r="I17" s="26">
        <f>SUM(I18)</f>
        <v>91.66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19"/>
    </row>
    <row r="18" s="1" customFormat="1" ht="60" customHeight="1" spans="1:40">
      <c r="A18" s="22">
        <v>7</v>
      </c>
      <c r="B18" s="23" t="s">
        <v>79</v>
      </c>
      <c r="C18" s="22" t="s">
        <v>33</v>
      </c>
      <c r="D18" s="22" t="s">
        <v>34</v>
      </c>
      <c r="E18" s="22" t="s">
        <v>35</v>
      </c>
      <c r="F18" s="24" t="s">
        <v>80</v>
      </c>
      <c r="G18" s="28">
        <v>91.66</v>
      </c>
      <c r="H18" s="28"/>
      <c r="I18" s="28">
        <v>91.66</v>
      </c>
      <c r="J18" s="24" t="s">
        <v>81</v>
      </c>
      <c r="K18" s="39" t="s">
        <v>72</v>
      </c>
      <c r="L18" s="22">
        <v>13</v>
      </c>
      <c r="M18" s="22">
        <v>98</v>
      </c>
      <c r="N18" s="22">
        <v>0.04</v>
      </c>
      <c r="O18" s="22">
        <v>0.04</v>
      </c>
      <c r="P18" s="22">
        <v>0</v>
      </c>
      <c r="Q18" s="22">
        <v>0.04</v>
      </c>
      <c r="R18" s="22">
        <v>0.04</v>
      </c>
      <c r="S18" s="22">
        <v>0</v>
      </c>
      <c r="T18" s="22" t="s">
        <v>39</v>
      </c>
      <c r="U18" s="22" t="s">
        <v>40</v>
      </c>
      <c r="V18" s="22" t="s">
        <v>82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="3" customFormat="1" ht="25" customHeight="1" spans="1:22">
      <c r="A19" s="18" t="s">
        <v>83</v>
      </c>
      <c r="B19" s="20" t="s">
        <v>84</v>
      </c>
      <c r="C19" s="25"/>
      <c r="D19" s="26"/>
      <c r="E19" s="26"/>
      <c r="F19" s="27"/>
      <c r="G19" s="19">
        <f>SUM(G20:G20)</f>
        <v>20</v>
      </c>
      <c r="H19" s="19">
        <f>SUM(H20:H20)</f>
        <v>0</v>
      </c>
      <c r="I19" s="19">
        <f>SUM(I20:I20)</f>
        <v>20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6"/>
      <c r="V19" s="19"/>
    </row>
    <row r="20" s="1" customFormat="1" ht="135" customHeight="1" spans="1:40">
      <c r="A20" s="22">
        <v>8</v>
      </c>
      <c r="B20" s="23" t="s">
        <v>85</v>
      </c>
      <c r="C20" s="22" t="s">
        <v>33</v>
      </c>
      <c r="D20" s="22" t="s">
        <v>34</v>
      </c>
      <c r="E20" s="29" t="s">
        <v>86</v>
      </c>
      <c r="F20" s="24" t="s">
        <v>87</v>
      </c>
      <c r="G20" s="22">
        <v>20</v>
      </c>
      <c r="H20" s="22"/>
      <c r="I20" s="28">
        <v>20</v>
      </c>
      <c r="J20" s="24" t="s">
        <v>88</v>
      </c>
      <c r="K20" s="39" t="s">
        <v>72</v>
      </c>
      <c r="L20" s="22">
        <v>4</v>
      </c>
      <c r="M20" s="22">
        <v>2</v>
      </c>
      <c r="N20" s="22">
        <v>0.24</v>
      </c>
      <c r="O20" s="22">
        <v>0.04</v>
      </c>
      <c r="P20" s="22">
        <v>0.2</v>
      </c>
      <c r="Q20" s="22">
        <v>1.3</v>
      </c>
      <c r="R20" s="22">
        <v>0.1</v>
      </c>
      <c r="S20" s="22">
        <v>1.2</v>
      </c>
      <c r="T20" s="22" t="s">
        <v>89</v>
      </c>
      <c r="U20" s="22" t="s">
        <v>90</v>
      </c>
      <c r="V20" s="28" t="s">
        <v>72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="3" customFormat="1" ht="20" customHeight="1" spans="1:22">
      <c r="A21" s="18" t="s">
        <v>91</v>
      </c>
      <c r="B21" s="20" t="s">
        <v>92</v>
      </c>
      <c r="C21" s="25"/>
      <c r="D21" s="26"/>
      <c r="E21" s="26"/>
      <c r="F21" s="27"/>
      <c r="G21" s="26">
        <f>SUM(G22)</f>
        <v>6.44</v>
      </c>
      <c r="H21" s="26">
        <f>SUM(H22)</f>
        <v>1.06</v>
      </c>
      <c r="I21" s="26">
        <f>SUM(I22)</f>
        <v>5.38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19"/>
    </row>
    <row r="22" s="1" customFormat="1" ht="26" customHeight="1" spans="1:22">
      <c r="A22" s="22">
        <v>9</v>
      </c>
      <c r="B22" s="23" t="s">
        <v>92</v>
      </c>
      <c r="C22" s="22" t="s">
        <v>33</v>
      </c>
      <c r="D22" s="22" t="s">
        <v>34</v>
      </c>
      <c r="E22" s="22" t="s">
        <v>67</v>
      </c>
      <c r="F22" s="24" t="s">
        <v>93</v>
      </c>
      <c r="G22" s="30">
        <v>6.44</v>
      </c>
      <c r="H22" s="30">
        <v>1.06</v>
      </c>
      <c r="I22" s="22">
        <v>5.38</v>
      </c>
      <c r="J22" s="23" t="s">
        <v>94</v>
      </c>
      <c r="K22" s="39" t="s">
        <v>72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 t="s">
        <v>40</v>
      </c>
      <c r="U22" s="22" t="s">
        <v>40</v>
      </c>
      <c r="V22" s="28" t="s">
        <v>72</v>
      </c>
    </row>
  </sheetData>
  <autoFilter xmlns:etc="http://www.wps.cn/officeDocument/2017/etCustomData" ref="A6:AN22" etc:filterBottomFollowUsedRange="0">
    <extLst/>
  </autoFilter>
  <mergeCells count="22">
    <mergeCell ref="A1:B1"/>
    <mergeCell ref="A2:V2"/>
    <mergeCell ref="U3:V3"/>
    <mergeCell ref="H4:I4"/>
    <mergeCell ref="J4:S4"/>
    <mergeCell ref="L5:M5"/>
    <mergeCell ref="N5:P5"/>
    <mergeCell ref="Q5:S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T4:T6"/>
    <mergeCell ref="U4:U6"/>
    <mergeCell ref="V4:V6"/>
  </mergeCells>
  <pageMargins left="0.432638888888889" right="0.354166666666667" top="0.314583333333333" bottom="0.196527777777778" header="0.118055555555556" footer="0.0388888888888889"/>
  <pageSetup paperSize="8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梦回无端</cp:lastModifiedBy>
  <dcterms:created xsi:type="dcterms:W3CDTF">2006-09-16T00:00:00Z</dcterms:created>
  <dcterms:modified xsi:type="dcterms:W3CDTF">2024-10-14T01:07:32Z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D18F303291E84B53B79A621CCE4A2021_12</vt:lpwstr>
  </property>
  <property fmtid="{D5CDD505-2E9C-101B-9397-08002B2CF9AE}" pid="3" name="KSOProductBuildVer">
    <vt:lpwstr>2052-12.1.0.18276</vt:lpwstr>
  </property>
</Properties>
</file>