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<sst xmlns="http://schemas.openxmlformats.org/spreadsheetml/2006/main" count="664" uniqueCount="450">
  <si>
    <t>老军村2022年耕地地力保护补贴资金公示表</t>
  </si>
  <si>
    <t>乡(镇):老军乡 村:老军村</t>
  </si>
  <si>
    <t>单位：元</t>
  </si>
  <si>
    <t>序号</t>
  </si>
  <si>
    <t>姓名</t>
  </si>
  <si>
    <t>组别</t>
  </si>
  <si>
    <t>耕地地力保护补贴</t>
  </si>
  <si>
    <t>备注</t>
  </si>
  <si>
    <t>补贴面积</t>
  </si>
  <si>
    <t>补贴标准</t>
  </si>
  <si>
    <t>补贴金额</t>
  </si>
  <si>
    <t>1</t>
  </si>
  <si>
    <t>周元乾</t>
  </si>
  <si>
    <t>一社</t>
  </si>
  <si>
    <t>2</t>
  </si>
  <si>
    <t>孙承海</t>
  </si>
  <si>
    <t>3</t>
  </si>
  <si>
    <t>杜发春</t>
  </si>
  <si>
    <t>4</t>
  </si>
  <si>
    <t>李广栋</t>
  </si>
  <si>
    <t>二社</t>
  </si>
  <si>
    <t>5</t>
  </si>
  <si>
    <t>周元静</t>
  </si>
  <si>
    <t>6</t>
  </si>
  <si>
    <t>周元诚</t>
  </si>
  <si>
    <t>7</t>
  </si>
  <si>
    <t>孙学祖</t>
  </si>
  <si>
    <t>8</t>
  </si>
  <si>
    <t>孙明祖</t>
  </si>
  <si>
    <t>9</t>
  </si>
  <si>
    <t>周元会</t>
  </si>
  <si>
    <t>10</t>
  </si>
  <si>
    <t>王福林</t>
  </si>
  <si>
    <t>11</t>
  </si>
  <si>
    <t>王海虹</t>
  </si>
  <si>
    <t>12</t>
  </si>
  <si>
    <t>李清</t>
  </si>
  <si>
    <t>13</t>
  </si>
  <si>
    <t>李军栋</t>
  </si>
  <si>
    <t>14</t>
  </si>
  <si>
    <t>徐积勤</t>
  </si>
  <si>
    <t>15</t>
  </si>
  <si>
    <t>许延赟</t>
  </si>
  <si>
    <t>16</t>
  </si>
  <si>
    <t>杜文明</t>
  </si>
  <si>
    <t>17</t>
  </si>
  <si>
    <t>陈福学</t>
  </si>
  <si>
    <t>18</t>
  </si>
  <si>
    <t>许延赋</t>
  </si>
  <si>
    <t>19</t>
  </si>
  <si>
    <t>黄登和</t>
  </si>
  <si>
    <t>20</t>
  </si>
  <si>
    <t>黄俊</t>
  </si>
  <si>
    <t>21</t>
  </si>
  <si>
    <t>黄杰</t>
  </si>
  <si>
    <t>22</t>
  </si>
  <si>
    <t>黄登岳</t>
  </si>
  <si>
    <t>23</t>
  </si>
  <si>
    <t>王福祥</t>
  </si>
  <si>
    <t>24</t>
  </si>
  <si>
    <t>张玉珍</t>
  </si>
  <si>
    <t>周国嵩</t>
  </si>
  <si>
    <t>25</t>
  </si>
  <si>
    <t>周国岩</t>
  </si>
  <si>
    <t>26</t>
  </si>
  <si>
    <t>周元悟</t>
  </si>
  <si>
    <t>27</t>
  </si>
  <si>
    <t>周国岚</t>
  </si>
  <si>
    <t>28</t>
  </si>
  <si>
    <t>黄勤</t>
  </si>
  <si>
    <t>29</t>
  </si>
  <si>
    <t>芦茂伟</t>
  </si>
  <si>
    <t>30</t>
  </si>
  <si>
    <t>芦天家</t>
  </si>
  <si>
    <t>31</t>
  </si>
  <si>
    <t>单华锋</t>
  </si>
  <si>
    <t>32</t>
  </si>
  <si>
    <t>安桂花</t>
  </si>
  <si>
    <t>33</t>
  </si>
  <si>
    <t>许延武</t>
  </si>
  <si>
    <t>34</t>
  </si>
  <si>
    <t>许海</t>
  </si>
  <si>
    <t>35</t>
  </si>
  <si>
    <t>许延斌</t>
  </si>
  <si>
    <t>36</t>
  </si>
  <si>
    <t>黄荣</t>
  </si>
  <si>
    <t>37</t>
  </si>
  <si>
    <t>陈学朋</t>
  </si>
  <si>
    <t>38</t>
  </si>
  <si>
    <t>39</t>
  </si>
  <si>
    <t>周元济</t>
  </si>
  <si>
    <t>40</t>
  </si>
  <si>
    <t>陈学勤</t>
  </si>
  <si>
    <t>41</t>
  </si>
  <si>
    <t>陈学仁</t>
  </si>
  <si>
    <t>42</t>
  </si>
  <si>
    <t>杜文会</t>
  </si>
  <si>
    <t>43</t>
  </si>
  <si>
    <t>陈述宝</t>
  </si>
  <si>
    <t>44</t>
  </si>
  <si>
    <t>周元直</t>
  </si>
  <si>
    <t>45</t>
  </si>
  <si>
    <t>杜辉春</t>
  </si>
  <si>
    <t>46</t>
  </si>
  <si>
    <t>杜文华</t>
  </si>
  <si>
    <t>47</t>
  </si>
  <si>
    <t>张玉兰</t>
  </si>
  <si>
    <t>48</t>
  </si>
  <si>
    <t>李华栋</t>
  </si>
  <si>
    <t>49</t>
  </si>
  <si>
    <t>李鸿栋</t>
  </si>
  <si>
    <t>50</t>
  </si>
  <si>
    <t>黄登泰</t>
  </si>
  <si>
    <t>51</t>
  </si>
  <si>
    <t>王福兴</t>
  </si>
  <si>
    <t>52</t>
  </si>
  <si>
    <t>余秀琴</t>
  </si>
  <si>
    <t>53</t>
  </si>
  <si>
    <t>李勇</t>
  </si>
  <si>
    <t>55</t>
  </si>
  <si>
    <t>徐国建</t>
  </si>
  <si>
    <t>徐国强7亩</t>
  </si>
  <si>
    <t>56</t>
  </si>
  <si>
    <t>徐积业</t>
  </si>
  <si>
    <t>57</t>
  </si>
  <si>
    <t>朱桂梅</t>
  </si>
  <si>
    <t>58</t>
  </si>
  <si>
    <t>兰珍</t>
  </si>
  <si>
    <t>兰发忠</t>
  </si>
  <si>
    <t>兰竹林</t>
  </si>
  <si>
    <t>59</t>
  </si>
  <si>
    <t>祝多先</t>
  </si>
  <si>
    <t>60</t>
  </si>
  <si>
    <t>徐积良</t>
  </si>
  <si>
    <t>61</t>
  </si>
  <si>
    <t>徐继德</t>
  </si>
  <si>
    <t>62</t>
  </si>
  <si>
    <t>兰建忠</t>
  </si>
  <si>
    <t>63</t>
  </si>
  <si>
    <t>徐国军</t>
  </si>
  <si>
    <t>64</t>
  </si>
  <si>
    <t>徐积荣</t>
  </si>
  <si>
    <t>65</t>
  </si>
  <si>
    <t>兰振忠</t>
  </si>
  <si>
    <t>66</t>
  </si>
  <si>
    <t>陈玉海</t>
  </si>
  <si>
    <t>67</t>
  </si>
  <si>
    <t>王东柱</t>
  </si>
  <si>
    <t>68</t>
  </si>
  <si>
    <t>朱家安</t>
  </si>
  <si>
    <t>69</t>
  </si>
  <si>
    <t>兰新忠</t>
  </si>
  <si>
    <t>70</t>
  </si>
  <si>
    <t>孙承定</t>
  </si>
  <si>
    <t>71</t>
  </si>
  <si>
    <t>李德龙</t>
  </si>
  <si>
    <t>72</t>
  </si>
  <si>
    <t>李军</t>
  </si>
  <si>
    <t>73</t>
  </si>
  <si>
    <t>单明锐</t>
  </si>
  <si>
    <t>74</t>
  </si>
  <si>
    <t>石秀兰</t>
  </si>
  <si>
    <t>75</t>
  </si>
  <si>
    <t>徐积成</t>
  </si>
  <si>
    <t>76</t>
  </si>
  <si>
    <t>徐积龙</t>
  </si>
  <si>
    <t>77</t>
  </si>
  <si>
    <t>王金柱</t>
  </si>
  <si>
    <t>78</t>
  </si>
  <si>
    <t>陈雄</t>
  </si>
  <si>
    <t>79</t>
  </si>
  <si>
    <t>徐积栋</t>
  </si>
  <si>
    <t>80</t>
  </si>
  <si>
    <t>徐积安</t>
  </si>
  <si>
    <t>81</t>
  </si>
  <si>
    <t>张小琦</t>
  </si>
  <si>
    <t>82</t>
  </si>
  <si>
    <t>王爱荣</t>
  </si>
  <si>
    <t>83</t>
  </si>
  <si>
    <t>王爱民</t>
  </si>
  <si>
    <t>84</t>
  </si>
  <si>
    <t>兰振华</t>
  </si>
  <si>
    <t>85</t>
  </si>
  <si>
    <t>陈玉澎</t>
  </si>
  <si>
    <t>86</t>
  </si>
  <si>
    <t>陈玉培</t>
  </si>
  <si>
    <t>87</t>
  </si>
  <si>
    <t>王爱庆</t>
  </si>
  <si>
    <t>88</t>
  </si>
  <si>
    <t>李得顺</t>
  </si>
  <si>
    <t>89</t>
  </si>
  <si>
    <t>王爱林</t>
  </si>
  <si>
    <t>90</t>
  </si>
  <si>
    <t>孙龙祖</t>
  </si>
  <si>
    <t>91</t>
  </si>
  <si>
    <t>徐积国</t>
  </si>
  <si>
    <t>徐菊珍</t>
  </si>
  <si>
    <t>徐积国分地2亩</t>
  </si>
  <si>
    <t>92</t>
  </si>
  <si>
    <t>徐君文</t>
  </si>
  <si>
    <t>93</t>
  </si>
  <si>
    <t>李德庆</t>
  </si>
  <si>
    <t>94</t>
  </si>
  <si>
    <t>张清</t>
  </si>
  <si>
    <t>95</t>
  </si>
  <si>
    <t>兰振兴</t>
  </si>
  <si>
    <t>96</t>
  </si>
  <si>
    <t>97</t>
  </si>
  <si>
    <t>王爱兴</t>
  </si>
  <si>
    <t>98</t>
  </si>
  <si>
    <t>陈玉宏</t>
  </si>
  <si>
    <t>99</t>
  </si>
  <si>
    <t>陈玉生</t>
  </si>
  <si>
    <t>陈玉宏分地4.65亩</t>
  </si>
  <si>
    <t>100</t>
  </si>
  <si>
    <t>朱常善</t>
  </si>
  <si>
    <t>三社</t>
  </si>
  <si>
    <t>101</t>
  </si>
  <si>
    <t>芦振荣</t>
  </si>
  <si>
    <t>102</t>
  </si>
  <si>
    <t>芦兴荣</t>
  </si>
  <si>
    <t>103</t>
  </si>
  <si>
    <t>朱金善</t>
  </si>
  <si>
    <t>104</t>
  </si>
  <si>
    <t>周秀琴</t>
  </si>
  <si>
    <t>105</t>
  </si>
  <si>
    <t>朱家弟</t>
  </si>
  <si>
    <t>106</t>
  </si>
  <si>
    <t>朱多祥</t>
  </si>
  <si>
    <t>107</t>
  </si>
  <si>
    <t>徐玉凤</t>
  </si>
  <si>
    <t>108</t>
  </si>
  <si>
    <t>朱勤善</t>
  </si>
  <si>
    <t>109</t>
  </si>
  <si>
    <t>朱家成</t>
  </si>
  <si>
    <t>110</t>
  </si>
  <si>
    <t>朱桂英</t>
  </si>
  <si>
    <t>111</t>
  </si>
  <si>
    <t>朱积善</t>
  </si>
  <si>
    <t>112</t>
  </si>
  <si>
    <t>刘珊</t>
  </si>
  <si>
    <t>113</t>
  </si>
  <si>
    <t>朱文善</t>
  </si>
  <si>
    <t>114</t>
  </si>
  <si>
    <t>朱志善</t>
  </si>
  <si>
    <t>115</t>
  </si>
  <si>
    <t>朱德善</t>
  </si>
  <si>
    <t>116</t>
  </si>
  <si>
    <t>朱裕善</t>
  </si>
  <si>
    <t>117</t>
  </si>
  <si>
    <t>朱多泰</t>
  </si>
  <si>
    <t>118</t>
  </si>
  <si>
    <t>朱娜</t>
  </si>
  <si>
    <t>朱多明</t>
  </si>
  <si>
    <t>119</t>
  </si>
  <si>
    <t>朱善仁</t>
  </si>
  <si>
    <t>120</t>
  </si>
  <si>
    <t>朱朝善</t>
  </si>
  <si>
    <t>121</t>
  </si>
  <si>
    <t>何玉花</t>
  </si>
  <si>
    <t>122</t>
  </si>
  <si>
    <t>朱家兴</t>
  </si>
  <si>
    <t>123</t>
  </si>
  <si>
    <t>王桂英</t>
  </si>
  <si>
    <t>124</t>
  </si>
  <si>
    <t>朱兴成</t>
  </si>
  <si>
    <t>125</t>
  </si>
  <si>
    <t>朱华善</t>
  </si>
  <si>
    <t>126</t>
  </si>
  <si>
    <t>何文生</t>
  </si>
  <si>
    <r>
      <t>陈秀英转地</t>
    </r>
    <r>
      <rPr>
        <sz val="10"/>
        <rFont val="Arial"/>
        <family val="2"/>
        <charset val="0"/>
      </rPr>
      <t>4.7</t>
    </r>
    <r>
      <rPr>
        <sz val="10"/>
        <rFont val="宋体"/>
        <charset val="134"/>
      </rPr>
      <t>亩</t>
    </r>
  </si>
  <si>
    <t>127</t>
  </si>
  <si>
    <t>朱儒善</t>
  </si>
  <si>
    <t>128</t>
  </si>
  <si>
    <t>朱仁善</t>
  </si>
  <si>
    <t>129</t>
  </si>
  <si>
    <t>朱家平</t>
  </si>
  <si>
    <t>130</t>
  </si>
  <si>
    <t>朱家聪</t>
  </si>
  <si>
    <t>131</t>
  </si>
  <si>
    <t>朱多贤</t>
  </si>
  <si>
    <t>132</t>
  </si>
  <si>
    <t>朱多荣</t>
  </si>
  <si>
    <t>133</t>
  </si>
  <si>
    <t>尹秀花</t>
  </si>
  <si>
    <t>134</t>
  </si>
  <si>
    <t>祝慧芹</t>
  </si>
  <si>
    <t>135</t>
  </si>
  <si>
    <t>朱乐善</t>
  </si>
  <si>
    <t>136</t>
  </si>
  <si>
    <t>朱多俊</t>
  </si>
  <si>
    <t>137</t>
  </si>
  <si>
    <t>朱维善</t>
  </si>
  <si>
    <t>138</t>
  </si>
  <si>
    <t>朱财善</t>
  </si>
  <si>
    <t>139</t>
  </si>
  <si>
    <t>陈风英</t>
  </si>
  <si>
    <t>140</t>
  </si>
  <si>
    <t>朱多鼎</t>
  </si>
  <si>
    <t>141</t>
  </si>
  <si>
    <t>朱永善</t>
  </si>
  <si>
    <t>142</t>
  </si>
  <si>
    <t>朱宗善</t>
  </si>
  <si>
    <t>143</t>
  </si>
  <si>
    <t>朱祥善</t>
  </si>
  <si>
    <t>144</t>
  </si>
  <si>
    <t>朱多宇</t>
  </si>
  <si>
    <t>145</t>
  </si>
  <si>
    <t>朱奎善</t>
  </si>
  <si>
    <t>146</t>
  </si>
  <si>
    <t>朱多禄</t>
  </si>
  <si>
    <t>147</t>
  </si>
  <si>
    <t>朱祯善</t>
  </si>
  <si>
    <t>148</t>
  </si>
  <si>
    <t>朱多亮</t>
  </si>
  <si>
    <t>149</t>
  </si>
  <si>
    <t>朱崇善</t>
  </si>
  <si>
    <t>150</t>
  </si>
  <si>
    <t>朱多静</t>
  </si>
  <si>
    <t>151</t>
  </si>
  <si>
    <t>张旭</t>
  </si>
  <si>
    <t>152</t>
  </si>
  <si>
    <t>朱家瑛</t>
  </si>
  <si>
    <t>153</t>
  </si>
  <si>
    <t>朱元善</t>
  </si>
  <si>
    <t>154</t>
  </si>
  <si>
    <t>朱新善</t>
  </si>
  <si>
    <t>155</t>
  </si>
  <si>
    <t>朱多坤</t>
  </si>
  <si>
    <t>156</t>
  </si>
  <si>
    <t>杜文祥</t>
  </si>
  <si>
    <t>四社</t>
  </si>
  <si>
    <t>157</t>
  </si>
  <si>
    <t>杜文祯</t>
  </si>
  <si>
    <t>158</t>
  </si>
  <si>
    <t>徐忠林</t>
  </si>
  <si>
    <t>159</t>
  </si>
  <si>
    <t>刘贵文</t>
  </si>
  <si>
    <t>160</t>
  </si>
  <si>
    <t>祝玉琴</t>
  </si>
  <si>
    <t>徐世荣转折</t>
  </si>
  <si>
    <t>161</t>
  </si>
  <si>
    <t>刘春花</t>
  </si>
  <si>
    <t>162</t>
  </si>
  <si>
    <t>李忠奎</t>
  </si>
  <si>
    <t>163</t>
  </si>
  <si>
    <t>兰志忠</t>
  </si>
  <si>
    <t>164</t>
  </si>
  <si>
    <t>兰国忠</t>
  </si>
  <si>
    <t>165</t>
  </si>
  <si>
    <t>兰爱忠</t>
  </si>
  <si>
    <t>166</t>
  </si>
  <si>
    <t>唐护国</t>
  </si>
  <si>
    <t>167</t>
  </si>
  <si>
    <t>杜成章</t>
  </si>
  <si>
    <t>168</t>
  </si>
  <si>
    <t>杜治英</t>
  </si>
  <si>
    <t>169</t>
  </si>
  <si>
    <t>杜治刚</t>
  </si>
  <si>
    <t>170</t>
  </si>
  <si>
    <t>刘会文</t>
  </si>
  <si>
    <t>171</t>
  </si>
  <si>
    <t>刘永文</t>
  </si>
  <si>
    <t>172</t>
  </si>
  <si>
    <t>杜生章</t>
  </si>
  <si>
    <t>173</t>
  </si>
  <si>
    <t>徐华林</t>
  </si>
  <si>
    <t>174</t>
  </si>
  <si>
    <t>张兰兰</t>
  </si>
  <si>
    <t>175</t>
  </si>
  <si>
    <t>杜虎年</t>
  </si>
  <si>
    <t>176</t>
  </si>
  <si>
    <t>刘兴林</t>
  </si>
  <si>
    <t>177</t>
  </si>
  <si>
    <t>杜泰年</t>
  </si>
  <si>
    <t>178</t>
  </si>
  <si>
    <t>杜林</t>
  </si>
  <si>
    <t>179</t>
  </si>
  <si>
    <t>杜文玉</t>
  </si>
  <si>
    <t>180</t>
  </si>
  <si>
    <t>王永明</t>
  </si>
  <si>
    <t>181</t>
  </si>
  <si>
    <t>黄福福</t>
  </si>
  <si>
    <t>182</t>
  </si>
  <si>
    <t>刘兴荣</t>
  </si>
  <si>
    <t>183</t>
  </si>
  <si>
    <t>刘博</t>
  </si>
  <si>
    <t>刘兴荣分地</t>
  </si>
  <si>
    <t>184</t>
  </si>
  <si>
    <t>高建民</t>
  </si>
  <si>
    <t>185</t>
  </si>
  <si>
    <t>刘秋桂</t>
  </si>
  <si>
    <t>186</t>
  </si>
  <si>
    <t>杜治安</t>
  </si>
  <si>
    <t>187</t>
  </si>
  <si>
    <t>杜志政</t>
  </si>
  <si>
    <t>188</t>
  </si>
  <si>
    <t>田翠英</t>
  </si>
  <si>
    <t>189</t>
  </si>
  <si>
    <t>宋建民</t>
  </si>
  <si>
    <t>190</t>
  </si>
  <si>
    <t>宋虎</t>
  </si>
  <si>
    <t>191</t>
  </si>
  <si>
    <t>王生明</t>
  </si>
  <si>
    <t>192</t>
  </si>
  <si>
    <t>党新民</t>
  </si>
  <si>
    <t>193</t>
  </si>
  <si>
    <t>党文彬</t>
  </si>
  <si>
    <t>194</t>
  </si>
  <si>
    <t>杜文禄</t>
  </si>
  <si>
    <t>195</t>
  </si>
  <si>
    <t>刘兴陆</t>
  </si>
  <si>
    <t>196</t>
  </si>
  <si>
    <t>刘兴旺</t>
  </si>
  <si>
    <t>197</t>
  </si>
  <si>
    <t>唐福国</t>
  </si>
  <si>
    <t>198</t>
  </si>
  <si>
    <t>张兰子</t>
  </si>
  <si>
    <t>199</t>
  </si>
  <si>
    <t>何桃花</t>
  </si>
  <si>
    <t>200</t>
  </si>
  <si>
    <t>党学忠</t>
  </si>
  <si>
    <t>201</t>
  </si>
  <si>
    <t>高爱明</t>
  </si>
  <si>
    <t>202</t>
  </si>
  <si>
    <t>高有财</t>
  </si>
  <si>
    <t>203</t>
  </si>
  <si>
    <t>王文明</t>
  </si>
  <si>
    <t>204</t>
  </si>
  <si>
    <t>余兴虎</t>
  </si>
  <si>
    <t>205</t>
  </si>
  <si>
    <t>茹守辉</t>
  </si>
  <si>
    <t>206</t>
  </si>
  <si>
    <t>杜文生</t>
  </si>
  <si>
    <t>207</t>
  </si>
  <si>
    <t>李忠武</t>
  </si>
  <si>
    <t>208</t>
  </si>
  <si>
    <t>唐祯国</t>
  </si>
  <si>
    <t>209</t>
  </si>
  <si>
    <t>杜丰年</t>
  </si>
  <si>
    <t>210</t>
  </si>
  <si>
    <t>刘兴明</t>
  </si>
  <si>
    <t>211</t>
  </si>
  <si>
    <t>杜祥年</t>
  </si>
  <si>
    <t>212</t>
  </si>
  <si>
    <t>刘兴全</t>
  </si>
  <si>
    <t>213</t>
  </si>
  <si>
    <t>李桂芳</t>
  </si>
  <si>
    <t>214</t>
  </si>
  <si>
    <t>王维梅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</si>
</sst>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_ "/>
  </numFmts>
  <fonts count="26">
    <font>
      <sz val="11"/>
      <color theme="1"/>
      <name val="宋体"/>
      <charset val="134"/>
      <scheme val="minor"/>
    </font>
    <font>
      <sz val="15"/>
      <color indexed="63"/>
      <name val="黑体"/>
      <charset val="0"/>
    </font>
    <font>
      <sz val="10"/>
      <name val="Arial"/>
      <family val="2"/>
      <charset val="0"/>
    </font>
    <font>
      <sz val="12"/>
      <color indexed="63"/>
      <name val="宋体"/>
      <charset val="134"/>
    </font>
    <font>
      <sz val="11"/>
      <color indexed="63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3" fillId="21" borderId="14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4" fontId="3" fillId="0" borderId="1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shrinkToFit="1"/>
    </xf>
    <xf numFmtId="176" fontId="6" fillId="0" borderId="7" xfId="0" applyNumberFormat="1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1"/>
  <sheetViews>
    <sheetView tabSelected="1" workbookViewId="0">
      <selection activeCell="I7" sqref="I7"/>
    </sheetView>
  </sheetViews>
  <sheetFormatPr defaultColWidth="9" defaultRowHeight="13.5" outlineLevelCol="6"/>
  <cols>
    <col min="1" max="1" width="10.625" customWidth="1"/>
    <col min="2" max="2" width="12.875" customWidth="1"/>
    <col min="3" max="3" width="11" customWidth="1"/>
    <col min="4" max="4" width="13.25" customWidth="1"/>
    <col min="5" max="5" width="13.125" customWidth="1"/>
    <col min="6" max="6" width="14.625" customWidth="1"/>
    <col min="7" max="7" width="12.375" customWidth="1"/>
  </cols>
  <sheetData>
    <row r="1" spans="1:7">
      <c r="A1" s="1" t="s">
        <v>0</v>
      </c>
      <c r="B1" s="1"/>
      <c r="C1" s="1"/>
      <c r="D1" s="1"/>
      <c r="E1" s="1"/>
      <c r="F1" s="1"/>
      <c r="G1" s="2"/>
    </row>
    <row r="2" spans="1:7">
      <c r="A2" s="1"/>
      <c r="B2" s="1"/>
      <c r="C2" s="1"/>
      <c r="D2" s="1"/>
      <c r="E2" s="1"/>
      <c r="F2" s="1"/>
      <c r="G2" s="2"/>
    </row>
    <row r="3" ht="14.25" spans="1:7">
      <c r="A3" s="3" t="s">
        <v>1</v>
      </c>
      <c r="B3" s="3"/>
      <c r="C3" s="4" t="s">
        <v>2</v>
      </c>
      <c r="D3" s="4"/>
      <c r="E3" s="4"/>
      <c r="F3" s="4"/>
      <c r="G3" s="2"/>
    </row>
    <row r="4" spans="1:7">
      <c r="A4" s="5" t="s">
        <v>3</v>
      </c>
      <c r="B4" s="5" t="s">
        <v>4</v>
      </c>
      <c r="C4" s="5" t="s">
        <v>5</v>
      </c>
      <c r="D4" s="5" t="s">
        <v>6</v>
      </c>
      <c r="E4" s="5"/>
      <c r="F4" s="6"/>
      <c r="G4" s="7" t="s">
        <v>7</v>
      </c>
    </row>
    <row r="5" ht="18" customHeight="1" spans="1:7">
      <c r="A5" s="5"/>
      <c r="B5" s="5"/>
      <c r="C5" s="5"/>
      <c r="D5" s="5"/>
      <c r="E5" s="5"/>
      <c r="F5" s="6"/>
      <c r="G5" s="8"/>
    </row>
    <row r="6" ht="25" customHeight="1" spans="1:7">
      <c r="A6" s="5"/>
      <c r="B6" s="5"/>
      <c r="C6" s="5"/>
      <c r="D6" s="9" t="s">
        <v>8</v>
      </c>
      <c r="E6" s="9" t="s">
        <v>9</v>
      </c>
      <c r="F6" s="10" t="s">
        <v>10</v>
      </c>
      <c r="G6" s="11"/>
    </row>
    <row r="7" ht="14.25" spans="1:7">
      <c r="A7" s="5" t="s">
        <v>11</v>
      </c>
      <c r="B7" s="12" t="s">
        <v>12</v>
      </c>
      <c r="C7" s="13" t="s">
        <v>13</v>
      </c>
      <c r="D7" s="14">
        <v>11.5</v>
      </c>
      <c r="E7" s="15">
        <v>86.28</v>
      </c>
      <c r="F7" s="16">
        <v>992.22</v>
      </c>
      <c r="G7" s="17"/>
    </row>
    <row r="8" ht="14.25" spans="1:7">
      <c r="A8" s="5" t="s">
        <v>14</v>
      </c>
      <c r="B8" s="12" t="s">
        <v>15</v>
      </c>
      <c r="C8" s="13" t="s">
        <v>13</v>
      </c>
      <c r="D8" s="14">
        <v>11.5</v>
      </c>
      <c r="E8" s="15">
        <v>86.28</v>
      </c>
      <c r="F8" s="16">
        <v>992.22</v>
      </c>
      <c r="G8" s="17"/>
    </row>
    <row r="9" ht="14.25" spans="1:7">
      <c r="A9" s="5" t="s">
        <v>16</v>
      </c>
      <c r="B9" s="12" t="s">
        <v>17</v>
      </c>
      <c r="C9" s="13" t="s">
        <v>13</v>
      </c>
      <c r="D9" s="14">
        <v>6.9</v>
      </c>
      <c r="E9" s="15">
        <v>86.28</v>
      </c>
      <c r="F9" s="16">
        <v>595.33</v>
      </c>
      <c r="G9" s="17"/>
    </row>
    <row r="10" ht="14.25" spans="1:7">
      <c r="A10" s="5" t="s">
        <v>18</v>
      </c>
      <c r="B10" s="12" t="s">
        <v>19</v>
      </c>
      <c r="C10" s="13" t="s">
        <v>20</v>
      </c>
      <c r="D10" s="14">
        <v>9.2</v>
      </c>
      <c r="E10" s="15">
        <v>86.28</v>
      </c>
      <c r="F10" s="16">
        <v>793.78</v>
      </c>
      <c r="G10" s="17"/>
    </row>
    <row r="11" ht="14.25" spans="1:7">
      <c r="A11" s="5" t="s">
        <v>21</v>
      </c>
      <c r="B11" s="12" t="s">
        <v>22</v>
      </c>
      <c r="C11" s="13" t="s">
        <v>13</v>
      </c>
      <c r="D11" s="14">
        <v>8.2</v>
      </c>
      <c r="E11" s="15">
        <v>86.28</v>
      </c>
      <c r="F11" s="16">
        <v>707.5</v>
      </c>
      <c r="G11" s="17"/>
    </row>
    <row r="12" ht="14.25" spans="1:7">
      <c r="A12" s="5" t="s">
        <v>23</v>
      </c>
      <c r="B12" s="12" t="s">
        <v>24</v>
      </c>
      <c r="C12" s="13" t="s">
        <v>13</v>
      </c>
      <c r="D12" s="14">
        <v>11.5</v>
      </c>
      <c r="E12" s="15">
        <v>86.28</v>
      </c>
      <c r="F12" s="16">
        <v>992.22</v>
      </c>
      <c r="G12" s="17"/>
    </row>
    <row r="13" ht="14.25" spans="1:7">
      <c r="A13" s="5" t="s">
        <v>25</v>
      </c>
      <c r="B13" s="12" t="s">
        <v>26</v>
      </c>
      <c r="C13" s="13" t="s">
        <v>13</v>
      </c>
      <c r="D13" s="14">
        <v>11.5</v>
      </c>
      <c r="E13" s="15">
        <v>86.28</v>
      </c>
      <c r="F13" s="16">
        <v>992.22</v>
      </c>
      <c r="G13" s="17"/>
    </row>
    <row r="14" ht="14.25" spans="1:7">
      <c r="A14" s="5" t="s">
        <v>27</v>
      </c>
      <c r="B14" s="12" t="s">
        <v>28</v>
      </c>
      <c r="C14" s="13" t="s">
        <v>13</v>
      </c>
      <c r="D14" s="14">
        <v>9.2</v>
      </c>
      <c r="E14" s="15">
        <v>86.28</v>
      </c>
      <c r="F14" s="16">
        <v>793.78</v>
      </c>
      <c r="G14" s="17"/>
    </row>
    <row r="15" ht="14.25" spans="1:7">
      <c r="A15" s="5" t="s">
        <v>29</v>
      </c>
      <c r="B15" s="12" t="s">
        <v>30</v>
      </c>
      <c r="C15" s="13" t="s">
        <v>13</v>
      </c>
      <c r="D15" s="14">
        <v>8.1</v>
      </c>
      <c r="E15" s="15">
        <v>86.28</v>
      </c>
      <c r="F15" s="16">
        <v>698.87</v>
      </c>
      <c r="G15" s="17"/>
    </row>
    <row r="16" ht="14.25" spans="1:7">
      <c r="A16" s="5" t="s">
        <v>31</v>
      </c>
      <c r="B16" s="12" t="s">
        <v>32</v>
      </c>
      <c r="C16" s="13" t="s">
        <v>13</v>
      </c>
      <c r="D16" s="14">
        <v>4.6</v>
      </c>
      <c r="E16" s="15">
        <v>86.28</v>
      </c>
      <c r="F16" s="16">
        <v>396.89</v>
      </c>
      <c r="G16" s="17"/>
    </row>
    <row r="17" ht="14.25" spans="1:7">
      <c r="A17" s="5" t="s">
        <v>33</v>
      </c>
      <c r="B17" s="12" t="s">
        <v>34</v>
      </c>
      <c r="C17" s="13" t="s">
        <v>13</v>
      </c>
      <c r="D17" s="14">
        <v>9.2</v>
      </c>
      <c r="E17" s="15">
        <v>86.28</v>
      </c>
      <c r="F17" s="16">
        <v>793.78</v>
      </c>
      <c r="G17" s="17"/>
    </row>
    <row r="18" ht="14.25" spans="1:7">
      <c r="A18" s="5" t="s">
        <v>35</v>
      </c>
      <c r="B18" s="12" t="s">
        <v>36</v>
      </c>
      <c r="C18" s="13" t="s">
        <v>13</v>
      </c>
      <c r="D18" s="14">
        <v>11.5</v>
      </c>
      <c r="E18" s="15">
        <v>86.28</v>
      </c>
      <c r="F18" s="16">
        <v>992.22</v>
      </c>
      <c r="G18" s="17"/>
    </row>
    <row r="19" ht="14.25" spans="1:7">
      <c r="A19" s="5" t="s">
        <v>37</v>
      </c>
      <c r="B19" s="12" t="s">
        <v>38</v>
      </c>
      <c r="C19" s="13" t="s">
        <v>13</v>
      </c>
      <c r="D19" s="14">
        <v>11.5</v>
      </c>
      <c r="E19" s="15">
        <v>86.28</v>
      </c>
      <c r="F19" s="16">
        <v>992.22</v>
      </c>
      <c r="G19" s="17"/>
    </row>
    <row r="20" ht="14.25" spans="1:7">
      <c r="A20" s="5" t="s">
        <v>39</v>
      </c>
      <c r="B20" s="12" t="s">
        <v>40</v>
      </c>
      <c r="C20" s="13" t="s">
        <v>13</v>
      </c>
      <c r="D20" s="14">
        <v>9.2</v>
      </c>
      <c r="E20" s="15">
        <v>86.28</v>
      </c>
      <c r="F20" s="16">
        <v>793.78</v>
      </c>
      <c r="G20" s="17"/>
    </row>
    <row r="21" ht="14.25" spans="1:7">
      <c r="A21" s="5" t="s">
        <v>41</v>
      </c>
      <c r="B21" s="12" t="s">
        <v>42</v>
      </c>
      <c r="C21" s="13" t="s">
        <v>13</v>
      </c>
      <c r="D21" s="14">
        <v>4.6</v>
      </c>
      <c r="E21" s="15">
        <v>86.28</v>
      </c>
      <c r="F21" s="16">
        <v>396.89</v>
      </c>
      <c r="G21" s="17"/>
    </row>
    <row r="22" ht="14.25" spans="1:7">
      <c r="A22" s="5" t="s">
        <v>43</v>
      </c>
      <c r="B22" s="12" t="s">
        <v>44</v>
      </c>
      <c r="C22" s="13" t="s">
        <v>13</v>
      </c>
      <c r="D22" s="14">
        <v>3.4</v>
      </c>
      <c r="E22" s="15">
        <v>86.28</v>
      </c>
      <c r="F22" s="16">
        <v>293.35</v>
      </c>
      <c r="G22" s="17"/>
    </row>
    <row r="23" ht="14.25" spans="1:7">
      <c r="A23" s="5" t="s">
        <v>45</v>
      </c>
      <c r="B23" s="12" t="s">
        <v>46</v>
      </c>
      <c r="C23" s="13" t="s">
        <v>13</v>
      </c>
      <c r="D23" s="14">
        <v>9.2</v>
      </c>
      <c r="E23" s="15">
        <v>86.28</v>
      </c>
      <c r="F23" s="16">
        <v>793.78</v>
      </c>
      <c r="G23" s="17"/>
    </row>
    <row r="24" ht="14.25" spans="1:7">
      <c r="A24" s="5" t="s">
        <v>47</v>
      </c>
      <c r="B24" s="12" t="s">
        <v>48</v>
      </c>
      <c r="C24" s="13" t="s">
        <v>13</v>
      </c>
      <c r="D24" s="14">
        <v>5.7</v>
      </c>
      <c r="E24" s="15">
        <v>86.28</v>
      </c>
      <c r="F24" s="16">
        <v>491.8</v>
      </c>
      <c r="G24" s="17"/>
    </row>
    <row r="25" ht="14.25" spans="1:7">
      <c r="A25" s="5" t="s">
        <v>49</v>
      </c>
      <c r="B25" s="12" t="s">
        <v>50</v>
      </c>
      <c r="C25" s="13" t="s">
        <v>13</v>
      </c>
      <c r="D25" s="14">
        <v>22.9</v>
      </c>
      <c r="E25" s="15">
        <v>86.28</v>
      </c>
      <c r="F25" s="16">
        <v>1975.81</v>
      </c>
      <c r="G25" s="17"/>
    </row>
    <row r="26" ht="14.25" spans="1:7">
      <c r="A26" s="5" t="s">
        <v>51</v>
      </c>
      <c r="B26" s="12" t="s">
        <v>52</v>
      </c>
      <c r="C26" s="13" t="s">
        <v>13</v>
      </c>
      <c r="D26" s="14">
        <v>5.75</v>
      </c>
      <c r="E26" s="15">
        <v>86.28</v>
      </c>
      <c r="F26" s="16">
        <v>496.11</v>
      </c>
      <c r="G26" s="17"/>
    </row>
    <row r="27" ht="14.25" spans="1:7">
      <c r="A27" s="5" t="s">
        <v>53</v>
      </c>
      <c r="B27" s="12" t="s">
        <v>54</v>
      </c>
      <c r="C27" s="13" t="s">
        <v>13</v>
      </c>
      <c r="D27" s="14">
        <f>11.5/2</f>
        <v>5.75</v>
      </c>
      <c r="E27" s="15">
        <v>86.28</v>
      </c>
      <c r="F27" s="16">
        <v>496.11</v>
      </c>
      <c r="G27" s="17"/>
    </row>
    <row r="28" ht="14.25" spans="1:7">
      <c r="A28" s="5" t="s">
        <v>55</v>
      </c>
      <c r="B28" s="12" t="s">
        <v>56</v>
      </c>
      <c r="C28" s="13" t="s">
        <v>13</v>
      </c>
      <c r="D28" s="14">
        <v>9.2</v>
      </c>
      <c r="E28" s="15">
        <v>86.28</v>
      </c>
      <c r="F28" s="16">
        <v>793.78</v>
      </c>
      <c r="G28" s="17"/>
    </row>
    <row r="29" ht="14.25" spans="1:7">
      <c r="A29" s="5" t="s">
        <v>57</v>
      </c>
      <c r="B29" s="12" t="s">
        <v>58</v>
      </c>
      <c r="C29" s="13" t="s">
        <v>13</v>
      </c>
      <c r="D29" s="14">
        <v>9.1</v>
      </c>
      <c r="E29" s="15">
        <v>86.28</v>
      </c>
      <c r="F29" s="16">
        <v>785.15</v>
      </c>
      <c r="G29" s="17"/>
    </row>
    <row r="30" ht="14.25" spans="1:7">
      <c r="A30" s="5" t="s">
        <v>59</v>
      </c>
      <c r="B30" s="12" t="s">
        <v>60</v>
      </c>
      <c r="C30" s="13" t="s">
        <v>13</v>
      </c>
      <c r="D30" s="14">
        <v>3.4</v>
      </c>
      <c r="E30" s="15">
        <v>86.28</v>
      </c>
      <c r="F30" s="16">
        <v>293.35</v>
      </c>
      <c r="G30" s="12" t="s">
        <v>61</v>
      </c>
    </row>
    <row r="31" ht="14.25" spans="1:7">
      <c r="A31" s="5" t="s">
        <v>62</v>
      </c>
      <c r="B31" s="12" t="s">
        <v>63</v>
      </c>
      <c r="C31" s="13" t="s">
        <v>13</v>
      </c>
      <c r="D31" s="14">
        <v>2.3</v>
      </c>
      <c r="E31" s="15">
        <v>86.28</v>
      </c>
      <c r="F31" s="16">
        <v>198.44</v>
      </c>
      <c r="G31" s="17"/>
    </row>
    <row r="32" ht="14.25" spans="1:7">
      <c r="A32" s="5" t="s">
        <v>64</v>
      </c>
      <c r="B32" s="12" t="s">
        <v>65</v>
      </c>
      <c r="C32" s="13" t="s">
        <v>13</v>
      </c>
      <c r="D32" s="14">
        <f>6.9-2.3</f>
        <v>4.6</v>
      </c>
      <c r="E32" s="15">
        <v>86.28</v>
      </c>
      <c r="F32" s="16">
        <v>396.89</v>
      </c>
      <c r="G32" s="17"/>
    </row>
    <row r="33" ht="14.25" spans="1:7">
      <c r="A33" s="5" t="s">
        <v>66</v>
      </c>
      <c r="B33" s="12" t="s">
        <v>67</v>
      </c>
      <c r="C33" s="13" t="s">
        <v>13</v>
      </c>
      <c r="D33" s="14">
        <v>2.3</v>
      </c>
      <c r="E33" s="15">
        <v>86.28</v>
      </c>
      <c r="F33" s="16">
        <v>198.44</v>
      </c>
      <c r="G33" s="17"/>
    </row>
    <row r="34" ht="14.25" spans="1:7">
      <c r="A34" s="5" t="s">
        <v>68</v>
      </c>
      <c r="B34" s="12" t="s">
        <v>69</v>
      </c>
      <c r="C34" s="13" t="s">
        <v>13</v>
      </c>
      <c r="D34" s="14">
        <v>13.8</v>
      </c>
      <c r="E34" s="15">
        <v>86.28</v>
      </c>
      <c r="F34" s="16">
        <v>1190.66</v>
      </c>
      <c r="G34" s="17"/>
    </row>
    <row r="35" ht="14.25" spans="1:7">
      <c r="A35" s="5" t="s">
        <v>70</v>
      </c>
      <c r="B35" s="12" t="s">
        <v>71</v>
      </c>
      <c r="C35" s="13" t="s">
        <v>13</v>
      </c>
      <c r="D35" s="14">
        <v>8.1</v>
      </c>
      <c r="E35" s="15">
        <v>86.28</v>
      </c>
      <c r="F35" s="16">
        <v>698.87</v>
      </c>
      <c r="G35" s="17"/>
    </row>
    <row r="36" ht="14.25" spans="1:7">
      <c r="A36" s="5" t="s">
        <v>72</v>
      </c>
      <c r="B36" s="12" t="s">
        <v>73</v>
      </c>
      <c r="C36" s="13" t="s">
        <v>13</v>
      </c>
      <c r="D36" s="14">
        <v>4.6</v>
      </c>
      <c r="E36" s="15">
        <v>86.28</v>
      </c>
      <c r="F36" s="16">
        <v>396.89</v>
      </c>
      <c r="G36" s="17"/>
    </row>
    <row r="37" ht="14.25" spans="1:7">
      <c r="A37" s="5" t="s">
        <v>74</v>
      </c>
      <c r="B37" s="12" t="s">
        <v>75</v>
      </c>
      <c r="C37" s="13" t="s">
        <v>13</v>
      </c>
      <c r="D37" s="14">
        <v>10.3</v>
      </c>
      <c r="E37" s="15">
        <v>86.28</v>
      </c>
      <c r="F37" s="16">
        <v>888.68</v>
      </c>
      <c r="G37" s="17"/>
    </row>
    <row r="38" ht="14.25" spans="1:7">
      <c r="A38" s="5" t="s">
        <v>76</v>
      </c>
      <c r="B38" s="12" t="s">
        <v>77</v>
      </c>
      <c r="C38" s="13" t="s">
        <v>13</v>
      </c>
      <c r="D38" s="14">
        <v>13.8</v>
      </c>
      <c r="E38" s="15">
        <v>86.28</v>
      </c>
      <c r="F38" s="16">
        <v>1190.66</v>
      </c>
      <c r="G38" s="17"/>
    </row>
    <row r="39" ht="14.25" spans="1:7">
      <c r="A39" s="5" t="s">
        <v>78</v>
      </c>
      <c r="B39" s="12" t="s">
        <v>79</v>
      </c>
      <c r="C39" s="13" t="s">
        <v>13</v>
      </c>
      <c r="D39" s="14">
        <v>4.6</v>
      </c>
      <c r="E39" s="15">
        <v>86.28</v>
      </c>
      <c r="F39" s="16">
        <v>396.89</v>
      </c>
      <c r="G39" s="17"/>
    </row>
    <row r="40" ht="14.25" spans="1:7">
      <c r="A40" s="5" t="s">
        <v>80</v>
      </c>
      <c r="B40" s="12" t="s">
        <v>81</v>
      </c>
      <c r="C40" s="13" t="s">
        <v>13</v>
      </c>
      <c r="D40" s="14">
        <v>6.9</v>
      </c>
      <c r="E40" s="15">
        <v>86.28</v>
      </c>
      <c r="F40" s="16">
        <v>595.33</v>
      </c>
      <c r="G40" s="17"/>
    </row>
    <row r="41" ht="14.25" spans="1:7">
      <c r="A41" s="5" t="s">
        <v>82</v>
      </c>
      <c r="B41" s="12" t="s">
        <v>83</v>
      </c>
      <c r="C41" s="13" t="s">
        <v>13</v>
      </c>
      <c r="D41" s="14">
        <f>16.1-4.6-6.9</f>
        <v>4.6</v>
      </c>
      <c r="E41" s="15">
        <v>86.28</v>
      </c>
      <c r="F41" s="16">
        <v>396.89</v>
      </c>
      <c r="G41" s="17"/>
    </row>
    <row r="42" ht="14.25" spans="1:7">
      <c r="A42" s="5" t="s">
        <v>84</v>
      </c>
      <c r="B42" s="12" t="s">
        <v>85</v>
      </c>
      <c r="C42" s="13" t="s">
        <v>13</v>
      </c>
      <c r="D42" s="14">
        <v>12.4</v>
      </c>
      <c r="E42" s="15">
        <v>86.28</v>
      </c>
      <c r="F42" s="16">
        <v>1069.87</v>
      </c>
      <c r="G42" s="17"/>
    </row>
    <row r="43" ht="14.25" spans="1:7">
      <c r="A43" s="5" t="s">
        <v>86</v>
      </c>
      <c r="B43" s="12" t="s">
        <v>87</v>
      </c>
      <c r="C43" s="13" t="s">
        <v>13</v>
      </c>
      <c r="D43" s="14">
        <v>4.6</v>
      </c>
      <c r="E43" s="15">
        <v>86.28</v>
      </c>
      <c r="F43" s="16">
        <v>396.89</v>
      </c>
      <c r="G43" s="17"/>
    </row>
    <row r="44" ht="14.25" spans="1:7">
      <c r="A44" s="5" t="s">
        <v>88</v>
      </c>
      <c r="B44" s="12" t="s">
        <v>22</v>
      </c>
      <c r="C44" s="13" t="s">
        <v>13</v>
      </c>
      <c r="D44" s="14">
        <v>3.9</v>
      </c>
      <c r="E44" s="15">
        <v>86.28</v>
      </c>
      <c r="F44" s="16">
        <v>336.49</v>
      </c>
      <c r="G44" s="17"/>
    </row>
    <row r="45" ht="14.25" spans="1:7">
      <c r="A45" s="5" t="s">
        <v>89</v>
      </c>
      <c r="B45" s="12" t="s">
        <v>90</v>
      </c>
      <c r="C45" s="13" t="s">
        <v>13</v>
      </c>
      <c r="D45" s="14">
        <f>15-3.9</f>
        <v>11.1</v>
      </c>
      <c r="E45" s="15">
        <v>86.28</v>
      </c>
      <c r="F45" s="16">
        <v>957.71</v>
      </c>
      <c r="G45" s="17"/>
    </row>
    <row r="46" ht="14.25" spans="1:7">
      <c r="A46" s="5" t="s">
        <v>91</v>
      </c>
      <c r="B46" s="12" t="s">
        <v>92</v>
      </c>
      <c r="C46" s="13" t="s">
        <v>13</v>
      </c>
      <c r="D46" s="14">
        <v>3.8</v>
      </c>
      <c r="E46" s="15">
        <v>86.28</v>
      </c>
      <c r="F46" s="16">
        <v>327.86</v>
      </c>
      <c r="G46" s="17"/>
    </row>
    <row r="47" ht="14.25" spans="1:7">
      <c r="A47" s="5" t="s">
        <v>93</v>
      </c>
      <c r="B47" s="12" t="s">
        <v>94</v>
      </c>
      <c r="C47" s="13" t="s">
        <v>13</v>
      </c>
      <c r="D47" s="14">
        <f>11.5-3.8</f>
        <v>7.7</v>
      </c>
      <c r="E47" s="15">
        <v>86.28</v>
      </c>
      <c r="F47" s="16">
        <v>664.36</v>
      </c>
      <c r="G47" s="17"/>
    </row>
    <row r="48" ht="14.25" spans="1:7">
      <c r="A48" s="5" t="s">
        <v>95</v>
      </c>
      <c r="B48" s="12" t="s">
        <v>96</v>
      </c>
      <c r="C48" s="13" t="s">
        <v>13</v>
      </c>
      <c r="D48" s="14">
        <v>11.5</v>
      </c>
      <c r="E48" s="15">
        <v>86.28</v>
      </c>
      <c r="F48" s="16">
        <v>992.22</v>
      </c>
      <c r="G48" s="17"/>
    </row>
    <row r="49" ht="14.25" spans="1:7">
      <c r="A49" s="5" t="s">
        <v>97</v>
      </c>
      <c r="B49" s="18" t="s">
        <v>98</v>
      </c>
      <c r="C49" s="13" t="s">
        <v>13</v>
      </c>
      <c r="D49" s="14">
        <v>11.5</v>
      </c>
      <c r="E49" s="15">
        <v>86.28</v>
      </c>
      <c r="F49" s="16">
        <v>992.22</v>
      </c>
      <c r="G49" s="17"/>
    </row>
    <row r="50" ht="14.25" spans="1:7">
      <c r="A50" s="5" t="s">
        <v>99</v>
      </c>
      <c r="B50" s="12" t="s">
        <v>100</v>
      </c>
      <c r="C50" s="13" t="s">
        <v>13</v>
      </c>
      <c r="D50" s="14">
        <v>8.1</v>
      </c>
      <c r="E50" s="15">
        <v>86.28</v>
      </c>
      <c r="F50" s="16">
        <v>698.87</v>
      </c>
      <c r="G50" s="17"/>
    </row>
    <row r="51" ht="14.25" spans="1:7">
      <c r="A51" s="5" t="s">
        <v>101</v>
      </c>
      <c r="B51" s="12" t="s">
        <v>102</v>
      </c>
      <c r="C51" s="13" t="s">
        <v>13</v>
      </c>
      <c r="D51" s="14">
        <v>4.6</v>
      </c>
      <c r="E51" s="15">
        <v>86.28</v>
      </c>
      <c r="F51" s="16">
        <v>396.89</v>
      </c>
      <c r="G51" s="17"/>
    </row>
    <row r="52" ht="14.25" spans="1:7">
      <c r="A52" s="5" t="s">
        <v>103</v>
      </c>
      <c r="B52" s="12" t="s">
        <v>104</v>
      </c>
      <c r="C52" s="13" t="s">
        <v>13</v>
      </c>
      <c r="D52" s="14">
        <v>4.6</v>
      </c>
      <c r="E52" s="15">
        <v>86.28</v>
      </c>
      <c r="F52" s="16">
        <v>396.89</v>
      </c>
      <c r="G52" s="17"/>
    </row>
    <row r="53" ht="14.25" spans="1:7">
      <c r="A53" s="5" t="s">
        <v>105</v>
      </c>
      <c r="B53" s="12" t="s">
        <v>106</v>
      </c>
      <c r="C53" s="13" t="s">
        <v>13</v>
      </c>
      <c r="D53" s="14">
        <v>11.5</v>
      </c>
      <c r="E53" s="15">
        <v>86.28</v>
      </c>
      <c r="F53" s="16">
        <v>992.22</v>
      </c>
      <c r="G53" s="17"/>
    </row>
    <row r="54" ht="14.25" spans="1:7">
      <c r="A54" s="5" t="s">
        <v>107</v>
      </c>
      <c r="B54" s="12" t="s">
        <v>108</v>
      </c>
      <c r="C54" s="13" t="s">
        <v>13</v>
      </c>
      <c r="D54" s="14">
        <v>5.75</v>
      </c>
      <c r="E54" s="15">
        <v>86.28</v>
      </c>
      <c r="F54" s="16">
        <v>496.11</v>
      </c>
      <c r="G54" s="17"/>
    </row>
    <row r="55" ht="14.25" spans="1:7">
      <c r="A55" s="5" t="s">
        <v>109</v>
      </c>
      <c r="B55" s="12" t="s">
        <v>110</v>
      </c>
      <c r="C55" s="13" t="s">
        <v>13</v>
      </c>
      <c r="D55" s="14">
        <f>11.5/2</f>
        <v>5.75</v>
      </c>
      <c r="E55" s="15">
        <v>86.28</v>
      </c>
      <c r="F55" s="16">
        <v>496.11</v>
      </c>
      <c r="G55" s="17"/>
    </row>
    <row r="56" ht="14.25" spans="1:7">
      <c r="A56" s="5" t="s">
        <v>111</v>
      </c>
      <c r="B56" s="12" t="s">
        <v>112</v>
      </c>
      <c r="C56" s="13" t="s">
        <v>13</v>
      </c>
      <c r="D56" s="14">
        <v>6.9</v>
      </c>
      <c r="E56" s="15">
        <v>86.28</v>
      </c>
      <c r="F56" s="16">
        <v>595.33</v>
      </c>
      <c r="G56" s="17"/>
    </row>
    <row r="57" ht="14.25" spans="1:7">
      <c r="A57" s="5" t="s">
        <v>113</v>
      </c>
      <c r="B57" s="12" t="s">
        <v>114</v>
      </c>
      <c r="C57" s="13" t="s">
        <v>13</v>
      </c>
      <c r="D57" s="14">
        <v>7</v>
      </c>
      <c r="E57" s="15">
        <v>86.28</v>
      </c>
      <c r="F57" s="16">
        <v>603.96</v>
      </c>
      <c r="G57" s="17"/>
    </row>
    <row r="58" ht="14.25" spans="1:7">
      <c r="A58" s="5" t="s">
        <v>115</v>
      </c>
      <c r="B58" s="12" t="s">
        <v>116</v>
      </c>
      <c r="C58" s="13" t="s">
        <v>20</v>
      </c>
      <c r="D58" s="19">
        <f>10.3-2.3</f>
        <v>8</v>
      </c>
      <c r="E58" s="15">
        <v>86.28</v>
      </c>
      <c r="F58" s="16">
        <v>690.24</v>
      </c>
      <c r="G58" s="17"/>
    </row>
    <row r="59" ht="14.25" spans="1:7">
      <c r="A59" s="5" t="s">
        <v>117</v>
      </c>
      <c r="B59" s="12" t="s">
        <v>118</v>
      </c>
      <c r="C59" s="13" t="s">
        <v>20</v>
      </c>
      <c r="D59" s="14">
        <f>9.3-2.3</f>
        <v>7</v>
      </c>
      <c r="E59" s="15">
        <v>86.28</v>
      </c>
      <c r="F59" s="16">
        <v>603.96</v>
      </c>
      <c r="G59" s="17"/>
    </row>
    <row r="60" ht="14.25" spans="1:7">
      <c r="A60" s="5" t="s">
        <v>119</v>
      </c>
      <c r="B60" s="12" t="s">
        <v>120</v>
      </c>
      <c r="C60" s="13" t="s">
        <v>20</v>
      </c>
      <c r="D60" s="14">
        <v>14</v>
      </c>
      <c r="E60" s="15">
        <v>86.28</v>
      </c>
      <c r="F60" s="16">
        <v>1207.92</v>
      </c>
      <c r="G60" s="12" t="s">
        <v>121</v>
      </c>
    </row>
    <row r="61" ht="14.25" spans="1:7">
      <c r="A61" s="5" t="s">
        <v>122</v>
      </c>
      <c r="B61" s="12" t="s">
        <v>123</v>
      </c>
      <c r="C61" s="13" t="s">
        <v>20</v>
      </c>
      <c r="D61" s="14">
        <v>11.6</v>
      </c>
      <c r="E61" s="15">
        <v>86.28</v>
      </c>
      <c r="F61" s="16">
        <v>1000.85</v>
      </c>
      <c r="G61" s="17"/>
    </row>
    <row r="62" ht="14.25" spans="1:7">
      <c r="A62" s="5" t="s">
        <v>124</v>
      </c>
      <c r="B62" s="12" t="s">
        <v>125</v>
      </c>
      <c r="C62" s="13" t="s">
        <v>20</v>
      </c>
      <c r="D62" s="14">
        <v>14</v>
      </c>
      <c r="E62" s="15">
        <v>86.28</v>
      </c>
      <c r="F62" s="16">
        <v>1207.92</v>
      </c>
      <c r="G62" s="17"/>
    </row>
    <row r="63" ht="14.25" spans="1:7">
      <c r="A63" s="5" t="s">
        <v>126</v>
      </c>
      <c r="B63" s="12" t="s">
        <v>127</v>
      </c>
      <c r="C63" s="13" t="s">
        <v>20</v>
      </c>
      <c r="D63" s="14">
        <v>5.1</v>
      </c>
      <c r="E63" s="15">
        <v>86.28</v>
      </c>
      <c r="F63" s="16">
        <v>440.03</v>
      </c>
      <c r="G63" s="12" t="s">
        <v>128</v>
      </c>
    </row>
    <row r="64" ht="14.25" spans="1:7">
      <c r="A64" s="5"/>
      <c r="B64" s="12" t="s">
        <v>129</v>
      </c>
      <c r="C64" s="13" t="s">
        <v>20</v>
      </c>
      <c r="D64" s="14">
        <v>5.2</v>
      </c>
      <c r="E64" s="15">
        <v>86.28</v>
      </c>
      <c r="F64" s="16">
        <v>448.66</v>
      </c>
      <c r="G64" s="12" t="s">
        <v>128</v>
      </c>
    </row>
    <row r="65" ht="14.25" spans="1:7">
      <c r="A65" s="5" t="s">
        <v>130</v>
      </c>
      <c r="B65" s="12" t="s">
        <v>131</v>
      </c>
      <c r="C65" s="13" t="s">
        <v>20</v>
      </c>
      <c r="D65" s="14">
        <v>11.6</v>
      </c>
      <c r="E65" s="15">
        <v>86.28</v>
      </c>
      <c r="F65" s="16">
        <v>1000.85</v>
      </c>
      <c r="G65" s="17"/>
    </row>
    <row r="66" ht="14.25" spans="1:7">
      <c r="A66" s="5" t="s">
        <v>132</v>
      </c>
      <c r="B66" s="12" t="s">
        <v>133</v>
      </c>
      <c r="C66" s="13" t="s">
        <v>20</v>
      </c>
      <c r="D66" s="14">
        <v>11.6</v>
      </c>
      <c r="E66" s="15">
        <v>86.28</v>
      </c>
      <c r="F66" s="16">
        <v>1000.85</v>
      </c>
      <c r="G66" s="17"/>
    </row>
    <row r="67" ht="14.25" spans="1:7">
      <c r="A67" s="5" t="s">
        <v>134</v>
      </c>
      <c r="B67" s="12" t="s">
        <v>135</v>
      </c>
      <c r="C67" s="13" t="s">
        <v>20</v>
      </c>
      <c r="D67" s="14">
        <v>7</v>
      </c>
      <c r="E67" s="15">
        <v>86.28</v>
      </c>
      <c r="F67" s="16">
        <v>603.96</v>
      </c>
      <c r="G67" s="17"/>
    </row>
    <row r="68" ht="14.25" spans="1:7">
      <c r="A68" s="5" t="s">
        <v>136</v>
      </c>
      <c r="B68" s="12" t="s">
        <v>137</v>
      </c>
      <c r="C68" s="13" t="s">
        <v>20</v>
      </c>
      <c r="D68" s="14">
        <v>9.3</v>
      </c>
      <c r="E68" s="15">
        <v>86.28</v>
      </c>
      <c r="F68" s="16">
        <v>802.4</v>
      </c>
      <c r="G68" s="17"/>
    </row>
    <row r="69" ht="14.25" spans="1:7">
      <c r="A69" s="5" t="s">
        <v>138</v>
      </c>
      <c r="B69" s="12" t="s">
        <v>139</v>
      </c>
      <c r="C69" s="13" t="s">
        <v>20</v>
      </c>
      <c r="D69" s="14">
        <v>2.5</v>
      </c>
      <c r="E69" s="15">
        <v>86.28</v>
      </c>
      <c r="F69" s="16">
        <v>215.7</v>
      </c>
      <c r="G69" s="17"/>
    </row>
    <row r="70" ht="14.25" spans="1:7">
      <c r="A70" s="5" t="s">
        <v>140</v>
      </c>
      <c r="B70" s="12" t="s">
        <v>141</v>
      </c>
      <c r="C70" s="13" t="s">
        <v>20</v>
      </c>
      <c r="D70" s="14">
        <f>7-2.5</f>
        <v>4.5</v>
      </c>
      <c r="E70" s="15">
        <v>86.28</v>
      </c>
      <c r="F70" s="16">
        <v>388.26</v>
      </c>
      <c r="G70" s="17"/>
    </row>
    <row r="71" ht="14.25" spans="1:7">
      <c r="A71" s="5" t="s">
        <v>142</v>
      </c>
      <c r="B71" s="12" t="s">
        <v>143</v>
      </c>
      <c r="C71" s="13" t="s">
        <v>20</v>
      </c>
      <c r="D71" s="14">
        <v>9.3</v>
      </c>
      <c r="E71" s="15">
        <v>86.28</v>
      </c>
      <c r="F71" s="16">
        <v>802.4</v>
      </c>
      <c r="G71" s="17"/>
    </row>
    <row r="72" ht="14.25" spans="1:7">
      <c r="A72" s="5" t="s">
        <v>144</v>
      </c>
      <c r="B72" s="12" t="s">
        <v>145</v>
      </c>
      <c r="C72" s="13" t="s">
        <v>20</v>
      </c>
      <c r="D72" s="14">
        <v>7</v>
      </c>
      <c r="E72" s="15">
        <v>86.28</v>
      </c>
      <c r="F72" s="16">
        <v>603.96</v>
      </c>
      <c r="G72" s="17"/>
    </row>
    <row r="73" ht="14.25" spans="1:7">
      <c r="A73" s="5" t="s">
        <v>146</v>
      </c>
      <c r="B73" s="12" t="s">
        <v>147</v>
      </c>
      <c r="C73" s="13" t="s">
        <v>20</v>
      </c>
      <c r="D73" s="14">
        <v>9.3</v>
      </c>
      <c r="E73" s="15">
        <v>86.28</v>
      </c>
      <c r="F73" s="16">
        <v>802.4</v>
      </c>
      <c r="G73" s="17"/>
    </row>
    <row r="74" ht="14.25" spans="1:7">
      <c r="A74" s="5" t="s">
        <v>148</v>
      </c>
      <c r="B74" s="12" t="s">
        <v>149</v>
      </c>
      <c r="C74" s="13" t="s">
        <v>20</v>
      </c>
      <c r="D74" s="14">
        <v>9.3</v>
      </c>
      <c r="E74" s="15">
        <v>86.28</v>
      </c>
      <c r="F74" s="16">
        <v>802.4</v>
      </c>
      <c r="G74" s="17"/>
    </row>
    <row r="75" ht="14.25" spans="1:7">
      <c r="A75" s="5" t="s">
        <v>150</v>
      </c>
      <c r="B75" s="12" t="s">
        <v>151</v>
      </c>
      <c r="C75" s="13" t="s">
        <v>20</v>
      </c>
      <c r="D75" s="14">
        <v>9.3</v>
      </c>
      <c r="E75" s="15">
        <v>86.28</v>
      </c>
      <c r="F75" s="16">
        <v>802.4</v>
      </c>
      <c r="G75" s="17"/>
    </row>
    <row r="76" ht="14.25" spans="1:7">
      <c r="A76" s="5" t="s">
        <v>152</v>
      </c>
      <c r="B76" s="12" t="s">
        <v>153</v>
      </c>
      <c r="C76" s="13" t="s">
        <v>20</v>
      </c>
      <c r="D76" s="14">
        <v>8.1</v>
      </c>
      <c r="E76" s="15">
        <v>86.28</v>
      </c>
      <c r="F76" s="16">
        <v>698.87</v>
      </c>
      <c r="G76" s="17"/>
    </row>
    <row r="77" ht="14.25" spans="1:7">
      <c r="A77" s="5" t="s">
        <v>154</v>
      </c>
      <c r="B77" s="12" t="s">
        <v>155</v>
      </c>
      <c r="C77" s="13" t="s">
        <v>20</v>
      </c>
      <c r="D77" s="14">
        <f>4.6+2.3+2.3</f>
        <v>9.2</v>
      </c>
      <c r="E77" s="15">
        <v>86.28</v>
      </c>
      <c r="F77" s="16">
        <v>793.78</v>
      </c>
      <c r="G77" s="17"/>
    </row>
    <row r="78" ht="14.25" spans="1:7">
      <c r="A78" s="5" t="s">
        <v>156</v>
      </c>
      <c r="B78" s="12" t="s">
        <v>157</v>
      </c>
      <c r="C78" s="13" t="s">
        <v>20</v>
      </c>
      <c r="D78" s="19">
        <f>14-4.6</f>
        <v>9.4</v>
      </c>
      <c r="E78" s="15">
        <v>86.28</v>
      </c>
      <c r="F78" s="16">
        <v>811.03</v>
      </c>
      <c r="G78" s="17"/>
    </row>
    <row r="79" ht="14.25" spans="1:7">
      <c r="A79" s="5" t="s">
        <v>158</v>
      </c>
      <c r="B79" s="12" t="s">
        <v>159</v>
      </c>
      <c r="C79" s="13" t="s">
        <v>20</v>
      </c>
      <c r="D79" s="14">
        <v>12.8</v>
      </c>
      <c r="E79" s="15">
        <v>86.28</v>
      </c>
      <c r="F79" s="16">
        <v>1104.38</v>
      </c>
      <c r="G79" s="17"/>
    </row>
    <row r="80" ht="14.25" spans="1:7">
      <c r="A80" s="5" t="s">
        <v>160</v>
      </c>
      <c r="B80" s="12" t="s">
        <v>161</v>
      </c>
      <c r="C80" s="13" t="s">
        <v>20</v>
      </c>
      <c r="D80" s="14">
        <f>11.6+7</f>
        <v>18.6</v>
      </c>
      <c r="E80" s="15">
        <v>86.28</v>
      </c>
      <c r="F80" s="16">
        <v>1604.81</v>
      </c>
      <c r="G80" s="17"/>
    </row>
    <row r="81" ht="14.25" spans="1:7">
      <c r="A81" s="5" t="s">
        <v>162</v>
      </c>
      <c r="B81" s="12" t="s">
        <v>163</v>
      </c>
      <c r="C81" s="13" t="s">
        <v>20</v>
      </c>
      <c r="D81" s="14">
        <v>11.6</v>
      </c>
      <c r="E81" s="15">
        <v>86.28</v>
      </c>
      <c r="F81" s="16">
        <v>1000.85</v>
      </c>
      <c r="G81" s="17"/>
    </row>
    <row r="82" ht="14.25" spans="1:7">
      <c r="A82" s="5" t="s">
        <v>164</v>
      </c>
      <c r="B82" s="12" t="s">
        <v>165</v>
      </c>
      <c r="C82" s="13" t="s">
        <v>20</v>
      </c>
      <c r="D82" s="14">
        <v>9.3</v>
      </c>
      <c r="E82" s="15">
        <v>86.28</v>
      </c>
      <c r="F82" s="16">
        <v>802.4</v>
      </c>
      <c r="G82" s="17"/>
    </row>
    <row r="83" ht="14.25" spans="1:7">
      <c r="A83" s="5" t="s">
        <v>166</v>
      </c>
      <c r="B83" s="12" t="s">
        <v>167</v>
      </c>
      <c r="C83" s="13" t="s">
        <v>20</v>
      </c>
      <c r="D83" s="14">
        <v>7</v>
      </c>
      <c r="E83" s="15">
        <v>86.28</v>
      </c>
      <c r="F83" s="16">
        <v>603.96</v>
      </c>
      <c r="G83" s="17"/>
    </row>
    <row r="84" ht="14.25" spans="1:7">
      <c r="A84" s="5" t="s">
        <v>168</v>
      </c>
      <c r="B84" s="12" t="s">
        <v>169</v>
      </c>
      <c r="C84" s="13" t="s">
        <v>20</v>
      </c>
      <c r="D84" s="14">
        <v>18.5</v>
      </c>
      <c r="E84" s="15">
        <v>86.28</v>
      </c>
      <c r="F84" s="16">
        <v>1596.18</v>
      </c>
      <c r="G84" s="17"/>
    </row>
    <row r="85" ht="14.25" spans="1:7">
      <c r="A85" s="5" t="s">
        <v>170</v>
      </c>
      <c r="B85" s="12" t="s">
        <v>171</v>
      </c>
      <c r="C85" s="13" t="s">
        <v>20</v>
      </c>
      <c r="D85" s="14">
        <v>7</v>
      </c>
      <c r="E85" s="15">
        <v>86.28</v>
      </c>
      <c r="F85" s="16">
        <v>603.96</v>
      </c>
      <c r="G85" s="17"/>
    </row>
    <row r="86" ht="14.25" spans="1:7">
      <c r="A86" s="5" t="s">
        <v>172</v>
      </c>
      <c r="B86" s="12" t="s">
        <v>173</v>
      </c>
      <c r="C86" s="13" t="s">
        <v>20</v>
      </c>
      <c r="D86" s="14">
        <v>11.6</v>
      </c>
      <c r="E86" s="15">
        <v>86.28</v>
      </c>
      <c r="F86" s="16">
        <v>1000.85</v>
      </c>
      <c r="G86" s="17"/>
    </row>
    <row r="87" ht="14.25" spans="1:7">
      <c r="A87" s="5" t="s">
        <v>174</v>
      </c>
      <c r="B87" s="12" t="s">
        <v>175</v>
      </c>
      <c r="C87" s="13" t="s">
        <v>13</v>
      </c>
      <c r="D87" s="14">
        <v>3.9</v>
      </c>
      <c r="E87" s="15">
        <v>86.28</v>
      </c>
      <c r="F87" s="16">
        <v>336.49</v>
      </c>
      <c r="G87" s="17"/>
    </row>
    <row r="88" ht="14.25" spans="1:7">
      <c r="A88" s="5" t="s">
        <v>176</v>
      </c>
      <c r="B88" s="12" t="s">
        <v>177</v>
      </c>
      <c r="C88" s="13" t="s">
        <v>20</v>
      </c>
      <c r="D88" s="14">
        <v>6.4</v>
      </c>
      <c r="E88" s="15">
        <v>86.28</v>
      </c>
      <c r="F88" s="16">
        <v>552.19</v>
      </c>
      <c r="G88" s="17"/>
    </row>
    <row r="89" ht="14.25" spans="1:7">
      <c r="A89" s="5" t="s">
        <v>178</v>
      </c>
      <c r="B89" s="12" t="s">
        <v>179</v>
      </c>
      <c r="C89" s="13" t="s">
        <v>20</v>
      </c>
      <c r="D89" s="14">
        <f>27.9-3.9-6.4</f>
        <v>17.6</v>
      </c>
      <c r="E89" s="15">
        <v>86.28</v>
      </c>
      <c r="F89" s="16">
        <v>1518.53</v>
      </c>
      <c r="G89" s="17"/>
    </row>
    <row r="90" ht="14.25" spans="1:7">
      <c r="A90" s="5" t="s">
        <v>180</v>
      </c>
      <c r="B90" s="12" t="s">
        <v>181</v>
      </c>
      <c r="C90" s="13" t="s">
        <v>20</v>
      </c>
      <c r="D90" s="14">
        <v>6.2</v>
      </c>
      <c r="E90" s="15">
        <v>86.28</v>
      </c>
      <c r="F90" s="16">
        <v>534.94</v>
      </c>
      <c r="G90" s="17"/>
    </row>
    <row r="91" ht="14.25" spans="1:7">
      <c r="A91" s="5" t="s">
        <v>182</v>
      </c>
      <c r="B91" s="12" t="s">
        <v>183</v>
      </c>
      <c r="C91" s="13" t="s">
        <v>20</v>
      </c>
      <c r="D91" s="14">
        <v>3.4</v>
      </c>
      <c r="E91" s="15">
        <v>86.28</v>
      </c>
      <c r="F91" s="16">
        <v>293.35</v>
      </c>
      <c r="G91" s="17"/>
    </row>
    <row r="92" ht="14.25" spans="1:7">
      <c r="A92" s="5" t="s">
        <v>184</v>
      </c>
      <c r="B92" s="12" t="s">
        <v>185</v>
      </c>
      <c r="C92" s="13" t="s">
        <v>20</v>
      </c>
      <c r="D92" s="14">
        <v>7</v>
      </c>
      <c r="E92" s="15">
        <v>86.28</v>
      </c>
      <c r="F92" s="16">
        <v>603.96</v>
      </c>
      <c r="G92" s="17"/>
    </row>
    <row r="93" ht="14.25" spans="1:7">
      <c r="A93" s="5" t="s">
        <v>186</v>
      </c>
      <c r="B93" s="12" t="s">
        <v>187</v>
      </c>
      <c r="C93" s="13" t="s">
        <v>20</v>
      </c>
      <c r="D93" s="14">
        <v>15.4</v>
      </c>
      <c r="E93" s="15">
        <v>86.28</v>
      </c>
      <c r="F93" s="16">
        <v>1328.71</v>
      </c>
      <c r="G93" s="17"/>
    </row>
    <row r="94" ht="14.25" spans="1:7">
      <c r="A94" s="5" t="s">
        <v>188</v>
      </c>
      <c r="B94" s="12" t="s">
        <v>189</v>
      </c>
      <c r="C94" s="13" t="s">
        <v>20</v>
      </c>
      <c r="D94" s="14">
        <v>7</v>
      </c>
      <c r="E94" s="15">
        <v>86.28</v>
      </c>
      <c r="F94" s="16">
        <v>603.96</v>
      </c>
      <c r="G94" s="17"/>
    </row>
    <row r="95" ht="14.25" spans="1:7">
      <c r="A95" s="5" t="s">
        <v>190</v>
      </c>
      <c r="B95" s="12" t="s">
        <v>191</v>
      </c>
      <c r="C95" s="13" t="s">
        <v>20</v>
      </c>
      <c r="D95" s="14">
        <v>5.8</v>
      </c>
      <c r="E95" s="15">
        <v>86.28</v>
      </c>
      <c r="F95" s="16">
        <v>500.42</v>
      </c>
      <c r="G95" s="17"/>
    </row>
    <row r="96" ht="14.25" spans="1:7">
      <c r="A96" s="5" t="s">
        <v>192</v>
      </c>
      <c r="B96" s="12" t="s">
        <v>193</v>
      </c>
      <c r="C96" s="13" t="s">
        <v>20</v>
      </c>
      <c r="D96" s="14">
        <v>3.4</v>
      </c>
      <c r="E96" s="15">
        <v>86.28</v>
      </c>
      <c r="F96" s="16">
        <v>293.35</v>
      </c>
      <c r="G96" s="17"/>
    </row>
    <row r="97" ht="14.25" spans="1:7">
      <c r="A97" s="5" t="s">
        <v>194</v>
      </c>
      <c r="B97" s="12" t="s">
        <v>195</v>
      </c>
      <c r="C97" s="13" t="s">
        <v>20</v>
      </c>
      <c r="D97" s="14">
        <v>9.6</v>
      </c>
      <c r="E97" s="15">
        <v>86.28</v>
      </c>
      <c r="F97" s="16">
        <v>828.29</v>
      </c>
      <c r="G97" s="17"/>
    </row>
    <row r="98" ht="14.25" spans="1:7">
      <c r="A98" s="5"/>
      <c r="B98" s="12" t="s">
        <v>196</v>
      </c>
      <c r="C98" s="13" t="s">
        <v>20</v>
      </c>
      <c r="D98" s="14">
        <v>2</v>
      </c>
      <c r="E98" s="15">
        <v>86.28</v>
      </c>
      <c r="F98" s="16">
        <v>172.56</v>
      </c>
      <c r="G98" s="12" t="s">
        <v>197</v>
      </c>
    </row>
    <row r="99" ht="14.25" spans="1:7">
      <c r="A99" s="5" t="s">
        <v>198</v>
      </c>
      <c r="B99" s="12" t="s">
        <v>199</v>
      </c>
      <c r="C99" s="13" t="s">
        <v>20</v>
      </c>
      <c r="D99" s="14">
        <v>2.3</v>
      </c>
      <c r="E99" s="15">
        <v>86.28</v>
      </c>
      <c r="F99" s="16">
        <v>198.44</v>
      </c>
      <c r="G99" s="17"/>
    </row>
    <row r="100" ht="14.25" spans="1:7">
      <c r="A100" s="5" t="s">
        <v>200</v>
      </c>
      <c r="B100" s="12" t="s">
        <v>201</v>
      </c>
      <c r="C100" s="13" t="s">
        <v>20</v>
      </c>
      <c r="D100" s="14">
        <v>11.6</v>
      </c>
      <c r="E100" s="15">
        <v>86.28</v>
      </c>
      <c r="F100" s="16">
        <v>1000.85</v>
      </c>
      <c r="G100" s="17"/>
    </row>
    <row r="101" ht="14.25" spans="1:7">
      <c r="A101" s="5" t="s">
        <v>202</v>
      </c>
      <c r="B101" s="12" t="s">
        <v>203</v>
      </c>
      <c r="C101" s="13" t="s">
        <v>20</v>
      </c>
      <c r="D101" s="14">
        <v>4.6</v>
      </c>
      <c r="E101" s="15">
        <v>86.28</v>
      </c>
      <c r="F101" s="16">
        <v>396.89</v>
      </c>
      <c r="G101" s="17"/>
    </row>
    <row r="102" ht="14.25" spans="1:7">
      <c r="A102" s="5" t="s">
        <v>204</v>
      </c>
      <c r="B102" s="12" t="s">
        <v>205</v>
      </c>
      <c r="C102" s="13" t="s">
        <v>20</v>
      </c>
      <c r="D102" s="14">
        <v>3.1</v>
      </c>
      <c r="E102" s="15">
        <v>86.28</v>
      </c>
      <c r="F102" s="16">
        <v>267.47</v>
      </c>
      <c r="G102" s="17"/>
    </row>
    <row r="103" ht="14.25" spans="1:7">
      <c r="A103" s="5" t="s">
        <v>206</v>
      </c>
      <c r="B103" s="12" t="s">
        <v>131</v>
      </c>
      <c r="C103" s="12" t="s">
        <v>20</v>
      </c>
      <c r="D103" s="12">
        <v>4.7</v>
      </c>
      <c r="E103" s="15">
        <v>86.28</v>
      </c>
      <c r="F103" s="16">
        <v>405.52</v>
      </c>
      <c r="G103" s="17"/>
    </row>
    <row r="104" ht="14.25" spans="1:7">
      <c r="A104" s="5" t="s">
        <v>207</v>
      </c>
      <c r="B104" s="12" t="s">
        <v>208</v>
      </c>
      <c r="C104" s="12" t="s">
        <v>20</v>
      </c>
      <c r="D104" s="12">
        <v>5.8</v>
      </c>
      <c r="E104" s="15">
        <v>86.28</v>
      </c>
      <c r="F104" s="16">
        <v>500.42</v>
      </c>
      <c r="G104" s="17"/>
    </row>
    <row r="105" ht="14.25" spans="1:7">
      <c r="A105" s="5" t="s">
        <v>209</v>
      </c>
      <c r="B105" s="12" t="s">
        <v>210</v>
      </c>
      <c r="C105" s="12" t="s">
        <v>20</v>
      </c>
      <c r="D105" s="12">
        <v>4.65</v>
      </c>
      <c r="E105" s="15">
        <v>86.28</v>
      </c>
      <c r="F105" s="16">
        <v>401.2</v>
      </c>
      <c r="G105" s="17"/>
    </row>
    <row r="106" ht="28.5" spans="1:7">
      <c r="A106" s="5" t="s">
        <v>211</v>
      </c>
      <c r="B106" s="12" t="s">
        <v>212</v>
      </c>
      <c r="C106" s="12" t="s">
        <v>20</v>
      </c>
      <c r="D106" s="12">
        <v>4.65</v>
      </c>
      <c r="E106" s="15">
        <v>86.28</v>
      </c>
      <c r="F106" s="16">
        <v>401.2</v>
      </c>
      <c r="G106" s="20" t="s">
        <v>213</v>
      </c>
    </row>
    <row r="107" ht="14.25" spans="1:7">
      <c r="A107" s="5" t="s">
        <v>214</v>
      </c>
      <c r="B107" s="12" t="s">
        <v>215</v>
      </c>
      <c r="C107" s="12" t="s">
        <v>216</v>
      </c>
      <c r="D107" s="12">
        <v>9.5</v>
      </c>
      <c r="E107" s="15">
        <v>86.28</v>
      </c>
      <c r="F107" s="16">
        <v>819.66</v>
      </c>
      <c r="G107" s="17"/>
    </row>
    <row r="108" ht="14.25" spans="1:7">
      <c r="A108" s="5" t="s">
        <v>217</v>
      </c>
      <c r="B108" s="12" t="s">
        <v>218</v>
      </c>
      <c r="C108" s="12" t="s">
        <v>216</v>
      </c>
      <c r="D108" s="12">
        <v>15.5</v>
      </c>
      <c r="E108" s="15">
        <v>86.28</v>
      </c>
      <c r="F108" s="16">
        <v>1337.34</v>
      </c>
      <c r="G108" s="17"/>
    </row>
    <row r="109" ht="14.25" spans="1:7">
      <c r="A109" s="5" t="s">
        <v>219</v>
      </c>
      <c r="B109" s="12" t="s">
        <v>220</v>
      </c>
      <c r="C109" s="12" t="s">
        <v>216</v>
      </c>
      <c r="D109" s="12">
        <f>7+6</f>
        <v>13</v>
      </c>
      <c r="E109" s="15">
        <v>86.28</v>
      </c>
      <c r="F109" s="16">
        <v>1121.64</v>
      </c>
      <c r="G109" s="17"/>
    </row>
    <row r="110" ht="14.25" spans="1:7">
      <c r="A110" s="5" t="s">
        <v>221</v>
      </c>
      <c r="B110" s="12" t="s">
        <v>222</v>
      </c>
      <c r="C110" s="12" t="s">
        <v>216</v>
      </c>
      <c r="D110" s="12">
        <v>5.9</v>
      </c>
      <c r="E110" s="15">
        <v>86.28</v>
      </c>
      <c r="F110" s="16">
        <v>509.05</v>
      </c>
      <c r="G110" s="17"/>
    </row>
    <row r="111" ht="14.25" spans="1:7">
      <c r="A111" s="5" t="s">
        <v>223</v>
      </c>
      <c r="B111" s="12" t="s">
        <v>224</v>
      </c>
      <c r="C111" s="12" t="s">
        <v>216</v>
      </c>
      <c r="D111" s="12">
        <v>4.75</v>
      </c>
      <c r="E111" s="15">
        <v>86.28</v>
      </c>
      <c r="F111" s="16">
        <v>409.83</v>
      </c>
      <c r="G111" s="17"/>
    </row>
    <row r="112" ht="14.25" spans="1:7">
      <c r="A112" s="5" t="s">
        <v>225</v>
      </c>
      <c r="B112" s="12" t="s">
        <v>226</v>
      </c>
      <c r="C112" s="12" t="s">
        <v>216</v>
      </c>
      <c r="D112" s="12">
        <f>9.5/2</f>
        <v>4.75</v>
      </c>
      <c r="E112" s="15">
        <v>86.28</v>
      </c>
      <c r="F112" s="16">
        <v>409.83</v>
      </c>
      <c r="G112" s="17"/>
    </row>
    <row r="113" ht="14.25" spans="1:7">
      <c r="A113" s="5" t="s">
        <v>227</v>
      </c>
      <c r="B113" s="12" t="s">
        <v>228</v>
      </c>
      <c r="C113" s="12" t="s">
        <v>216</v>
      </c>
      <c r="D113" s="12">
        <v>9.5</v>
      </c>
      <c r="E113" s="15">
        <v>86.28</v>
      </c>
      <c r="F113" s="16">
        <v>819.66</v>
      </c>
      <c r="G113" s="17"/>
    </row>
    <row r="114" ht="14.25" spans="1:7">
      <c r="A114" s="5" t="s">
        <v>229</v>
      </c>
      <c r="B114" s="12" t="s">
        <v>230</v>
      </c>
      <c r="C114" s="13" t="s">
        <v>13</v>
      </c>
      <c r="D114" s="14">
        <v>11.8</v>
      </c>
      <c r="E114" s="15">
        <v>86.28</v>
      </c>
      <c r="F114" s="16">
        <v>1018.1</v>
      </c>
      <c r="G114" s="17"/>
    </row>
    <row r="115" ht="14.25" spans="1:7">
      <c r="A115" s="5" t="s">
        <v>231</v>
      </c>
      <c r="B115" s="12" t="s">
        <v>232</v>
      </c>
      <c r="C115" s="13" t="s">
        <v>216</v>
      </c>
      <c r="D115" s="14">
        <v>10.7</v>
      </c>
      <c r="E115" s="15">
        <v>86.28</v>
      </c>
      <c r="F115" s="16">
        <v>923.2</v>
      </c>
      <c r="G115" s="17"/>
    </row>
    <row r="116" ht="14.25" spans="1:7">
      <c r="A116" s="5" t="s">
        <v>233</v>
      </c>
      <c r="B116" s="12" t="s">
        <v>234</v>
      </c>
      <c r="C116" s="13" t="s">
        <v>216</v>
      </c>
      <c r="D116" s="14">
        <v>11.8</v>
      </c>
      <c r="E116" s="15">
        <v>86.28</v>
      </c>
      <c r="F116" s="16">
        <v>1018.1</v>
      </c>
      <c r="G116" s="17"/>
    </row>
    <row r="117" ht="14.25" spans="1:7">
      <c r="A117" s="5" t="s">
        <v>235</v>
      </c>
      <c r="B117" s="12" t="s">
        <v>236</v>
      </c>
      <c r="C117" s="13" t="s">
        <v>216</v>
      </c>
      <c r="D117" s="14">
        <v>11.8</v>
      </c>
      <c r="E117" s="15">
        <v>86.28</v>
      </c>
      <c r="F117" s="16">
        <v>1018.1</v>
      </c>
      <c r="G117" s="17"/>
    </row>
    <row r="118" ht="14.25" spans="1:7">
      <c r="A118" s="5" t="s">
        <v>237</v>
      </c>
      <c r="B118" s="12" t="s">
        <v>238</v>
      </c>
      <c r="C118" s="13" t="s">
        <v>216</v>
      </c>
      <c r="D118" s="14">
        <v>9.5</v>
      </c>
      <c r="E118" s="15">
        <v>86.28</v>
      </c>
      <c r="F118" s="16">
        <v>819.66</v>
      </c>
      <c r="G118" s="17"/>
    </row>
    <row r="119" ht="14.25" spans="1:7">
      <c r="A119" s="5" t="s">
        <v>239</v>
      </c>
      <c r="B119" s="12" t="s">
        <v>240</v>
      </c>
      <c r="C119" s="13" t="s">
        <v>216</v>
      </c>
      <c r="D119" s="14">
        <v>9.5</v>
      </c>
      <c r="E119" s="15">
        <v>86.28</v>
      </c>
      <c r="F119" s="16">
        <v>819.66</v>
      </c>
      <c r="G119" s="17"/>
    </row>
    <row r="120" ht="14.25" spans="1:7">
      <c r="A120" s="5" t="s">
        <v>241</v>
      </c>
      <c r="B120" s="12" t="s">
        <v>242</v>
      </c>
      <c r="C120" s="13" t="s">
        <v>216</v>
      </c>
      <c r="D120" s="14">
        <v>4.7</v>
      </c>
      <c r="E120" s="15">
        <v>86.28</v>
      </c>
      <c r="F120" s="16">
        <v>405.52</v>
      </c>
      <c r="G120" s="17"/>
    </row>
    <row r="121" ht="14.25" spans="1:7">
      <c r="A121" s="5" t="s">
        <v>243</v>
      </c>
      <c r="B121" s="12" t="s">
        <v>244</v>
      </c>
      <c r="C121" s="13" t="s">
        <v>216</v>
      </c>
      <c r="D121" s="14">
        <v>8.3</v>
      </c>
      <c r="E121" s="15">
        <v>86.28</v>
      </c>
      <c r="F121" s="16">
        <v>716.12</v>
      </c>
      <c r="G121" s="17"/>
    </row>
    <row r="122" ht="14.25" spans="1:7">
      <c r="A122" s="5" t="s">
        <v>245</v>
      </c>
      <c r="B122" s="12" t="s">
        <v>246</v>
      </c>
      <c r="C122" s="13" t="s">
        <v>216</v>
      </c>
      <c r="D122" s="14">
        <v>4.7</v>
      </c>
      <c r="E122" s="15">
        <v>86.28</v>
      </c>
      <c r="F122" s="16">
        <v>405.52</v>
      </c>
      <c r="G122" s="17"/>
    </row>
    <row r="123" ht="14.25" spans="1:7">
      <c r="A123" s="5" t="s">
        <v>247</v>
      </c>
      <c r="B123" s="12" t="s">
        <v>248</v>
      </c>
      <c r="C123" s="13" t="s">
        <v>216</v>
      </c>
      <c r="D123" s="14">
        <v>8.3</v>
      </c>
      <c r="E123" s="15">
        <v>86.28</v>
      </c>
      <c r="F123" s="16">
        <v>716.12</v>
      </c>
      <c r="G123" s="17"/>
    </row>
    <row r="124" ht="14.25" spans="1:7">
      <c r="A124" s="5" t="s">
        <v>249</v>
      </c>
      <c r="B124" s="12" t="s">
        <v>250</v>
      </c>
      <c r="C124" s="13" t="s">
        <v>216</v>
      </c>
      <c r="D124" s="14">
        <v>4.7</v>
      </c>
      <c r="E124" s="15">
        <v>86.28</v>
      </c>
      <c r="F124" s="16">
        <v>405.52</v>
      </c>
      <c r="G124" s="17"/>
    </row>
    <row r="125" ht="14.25" spans="1:7">
      <c r="A125" s="5" t="s">
        <v>251</v>
      </c>
      <c r="B125" s="12" t="s">
        <v>252</v>
      </c>
      <c r="C125" s="13" t="s">
        <v>216</v>
      </c>
      <c r="D125" s="14">
        <v>9.5</v>
      </c>
      <c r="E125" s="15">
        <v>86.28</v>
      </c>
      <c r="F125" s="16">
        <v>819.66</v>
      </c>
      <c r="G125" s="12" t="s">
        <v>253</v>
      </c>
    </row>
    <row r="126" ht="14.25" spans="1:7">
      <c r="A126" s="5" t="s">
        <v>254</v>
      </c>
      <c r="B126" s="12" t="s">
        <v>255</v>
      </c>
      <c r="C126" s="13" t="s">
        <v>216</v>
      </c>
      <c r="D126" s="14">
        <v>11.8</v>
      </c>
      <c r="E126" s="15">
        <v>86.28</v>
      </c>
      <c r="F126" s="16">
        <v>1018.1</v>
      </c>
      <c r="G126" s="17"/>
    </row>
    <row r="127" ht="14.25" spans="1:7">
      <c r="A127" s="5" t="s">
        <v>256</v>
      </c>
      <c r="B127" s="12" t="s">
        <v>257</v>
      </c>
      <c r="C127" s="13" t="s">
        <v>216</v>
      </c>
      <c r="D127" s="14">
        <v>5.9</v>
      </c>
      <c r="E127" s="15">
        <v>86.28</v>
      </c>
      <c r="F127" s="16">
        <v>509.05</v>
      </c>
      <c r="G127" s="17"/>
    </row>
    <row r="128" ht="14.25" spans="1:7">
      <c r="A128" s="5" t="s">
        <v>258</v>
      </c>
      <c r="B128" s="12" t="s">
        <v>259</v>
      </c>
      <c r="C128" s="13" t="s">
        <v>216</v>
      </c>
      <c r="D128" s="14">
        <v>9.5</v>
      </c>
      <c r="E128" s="15">
        <v>86.28</v>
      </c>
      <c r="F128" s="16">
        <v>819.66</v>
      </c>
      <c r="G128" s="17"/>
    </row>
    <row r="129" ht="14.25" spans="1:7">
      <c r="A129" s="5" t="s">
        <v>260</v>
      </c>
      <c r="B129" s="12" t="s">
        <v>261</v>
      </c>
      <c r="C129" s="13" t="s">
        <v>216</v>
      </c>
      <c r="D129" s="14">
        <v>6.2</v>
      </c>
      <c r="E129" s="15">
        <v>86.28</v>
      </c>
      <c r="F129" s="16">
        <v>534.94</v>
      </c>
      <c r="G129" s="17"/>
    </row>
    <row r="130" ht="14.25" spans="1:7">
      <c r="A130" s="5" t="s">
        <v>262</v>
      </c>
      <c r="B130" s="12" t="s">
        <v>263</v>
      </c>
      <c r="C130" s="12" t="s">
        <v>216</v>
      </c>
      <c r="D130" s="12">
        <v>4.7</v>
      </c>
      <c r="E130" s="15">
        <v>86.28</v>
      </c>
      <c r="F130" s="16">
        <v>405.52</v>
      </c>
      <c r="G130" s="17"/>
    </row>
    <row r="131" ht="14.25" spans="1:7">
      <c r="A131" s="5" t="s">
        <v>264</v>
      </c>
      <c r="B131" s="12" t="s">
        <v>265</v>
      </c>
      <c r="C131" s="12" t="s">
        <v>216</v>
      </c>
      <c r="D131" s="12">
        <v>9.5</v>
      </c>
      <c r="E131" s="15">
        <v>86.28</v>
      </c>
      <c r="F131" s="16">
        <v>819.66</v>
      </c>
      <c r="G131" s="17"/>
    </row>
    <row r="132" ht="14.25" spans="1:7">
      <c r="A132" s="5" t="s">
        <v>266</v>
      </c>
      <c r="B132" s="12" t="s">
        <v>267</v>
      </c>
      <c r="C132" s="12" t="s">
        <v>216</v>
      </c>
      <c r="D132" s="12">
        <v>9.5</v>
      </c>
      <c r="E132" s="15">
        <v>86.28</v>
      </c>
      <c r="F132" s="16">
        <v>819.66</v>
      </c>
      <c r="G132" s="17"/>
    </row>
    <row r="133" ht="24.75" spans="1:7">
      <c r="A133" s="5" t="s">
        <v>268</v>
      </c>
      <c r="B133" s="12" t="s">
        <v>269</v>
      </c>
      <c r="C133" s="12" t="s">
        <v>216</v>
      </c>
      <c r="D133" s="12">
        <f>8.3+4.7</f>
        <v>13</v>
      </c>
      <c r="E133" s="15">
        <v>86.28</v>
      </c>
      <c r="F133" s="16">
        <v>1121.64</v>
      </c>
      <c r="G133" s="21" t="s">
        <v>270</v>
      </c>
    </row>
    <row r="134" ht="14.25" spans="1:7">
      <c r="A134" s="5" t="s">
        <v>271</v>
      </c>
      <c r="B134" s="12" t="s">
        <v>272</v>
      </c>
      <c r="C134" s="12" t="s">
        <v>216</v>
      </c>
      <c r="D134" s="12">
        <v>4.7</v>
      </c>
      <c r="E134" s="15">
        <v>86.28</v>
      </c>
      <c r="F134" s="16">
        <v>405.52</v>
      </c>
      <c r="G134" s="17"/>
    </row>
    <row r="135" ht="14.25" spans="1:7">
      <c r="A135" s="5" t="s">
        <v>273</v>
      </c>
      <c r="B135" s="12" t="s">
        <v>274</v>
      </c>
      <c r="C135" s="12" t="s">
        <v>216</v>
      </c>
      <c r="D135" s="12">
        <f>8.3-0.8</f>
        <v>7.5</v>
      </c>
      <c r="E135" s="15">
        <v>86.28</v>
      </c>
      <c r="F135" s="16">
        <v>647.1</v>
      </c>
      <c r="G135" s="17"/>
    </row>
    <row r="136" ht="14.25" spans="1:7">
      <c r="A136" s="5" t="s">
        <v>275</v>
      </c>
      <c r="B136" s="12" t="s">
        <v>276</v>
      </c>
      <c r="C136" s="12" t="s">
        <v>13</v>
      </c>
      <c r="D136" s="12">
        <v>5.9</v>
      </c>
      <c r="E136" s="15">
        <v>86.28</v>
      </c>
      <c r="F136" s="16">
        <v>509.05</v>
      </c>
      <c r="G136" s="17"/>
    </row>
    <row r="137" ht="14.25" spans="1:7">
      <c r="A137" s="5" t="s">
        <v>277</v>
      </c>
      <c r="B137" s="12" t="s">
        <v>278</v>
      </c>
      <c r="C137" s="13" t="s">
        <v>216</v>
      </c>
      <c r="D137" s="14">
        <v>4.7</v>
      </c>
      <c r="E137" s="15">
        <v>86.28</v>
      </c>
      <c r="F137" s="16">
        <v>405.52</v>
      </c>
      <c r="G137" s="17"/>
    </row>
    <row r="138" ht="14.25" spans="1:7">
      <c r="A138" s="5" t="s">
        <v>279</v>
      </c>
      <c r="B138" s="12" t="s">
        <v>280</v>
      </c>
      <c r="C138" s="13" t="s">
        <v>216</v>
      </c>
      <c r="D138" s="14">
        <v>1.5</v>
      </c>
      <c r="E138" s="15">
        <v>86.28</v>
      </c>
      <c r="F138" s="16">
        <v>129.42</v>
      </c>
      <c r="G138" s="17"/>
    </row>
    <row r="139" ht="14.25" spans="1:7">
      <c r="A139" s="5" t="s">
        <v>281</v>
      </c>
      <c r="B139" s="12" t="s">
        <v>282</v>
      </c>
      <c r="C139" s="13" t="s">
        <v>216</v>
      </c>
      <c r="D139" s="14">
        <v>10.3</v>
      </c>
      <c r="E139" s="15">
        <v>86.28</v>
      </c>
      <c r="F139" s="16">
        <v>888.68</v>
      </c>
      <c r="G139" s="17"/>
    </row>
    <row r="140" ht="14.25" spans="1:7">
      <c r="A140" s="5" t="s">
        <v>283</v>
      </c>
      <c r="B140" s="12" t="s">
        <v>284</v>
      </c>
      <c r="C140" s="13" t="s">
        <v>216</v>
      </c>
      <c r="D140" s="14">
        <f>7.1-0.6</f>
        <v>6.5</v>
      </c>
      <c r="E140" s="15">
        <v>86.28</v>
      </c>
      <c r="F140" s="16">
        <v>560.82</v>
      </c>
      <c r="G140" s="17"/>
    </row>
    <row r="141" ht="14.25" spans="1:7">
      <c r="A141" s="5" t="s">
        <v>285</v>
      </c>
      <c r="B141" s="12" t="s">
        <v>286</v>
      </c>
      <c r="C141" s="13" t="s">
        <v>216</v>
      </c>
      <c r="D141" s="14">
        <v>13</v>
      </c>
      <c r="E141" s="15">
        <v>86.28</v>
      </c>
      <c r="F141" s="16">
        <v>1121.64</v>
      </c>
      <c r="G141" s="17"/>
    </row>
    <row r="142" ht="14.25" spans="1:7">
      <c r="A142" s="5" t="s">
        <v>287</v>
      </c>
      <c r="B142" s="12" t="s">
        <v>288</v>
      </c>
      <c r="C142" s="13" t="s">
        <v>216</v>
      </c>
      <c r="D142" s="14">
        <v>9.5</v>
      </c>
      <c r="E142" s="15">
        <v>86.28</v>
      </c>
      <c r="F142" s="16">
        <v>819.66</v>
      </c>
      <c r="G142" s="17"/>
    </row>
    <row r="143" ht="14.25" spans="1:7">
      <c r="A143" s="5" t="s">
        <v>289</v>
      </c>
      <c r="B143" s="12" t="s">
        <v>290</v>
      </c>
      <c r="C143" s="13" t="s">
        <v>216</v>
      </c>
      <c r="D143" s="14">
        <v>4.7</v>
      </c>
      <c r="E143" s="15">
        <v>86.28</v>
      </c>
      <c r="F143" s="16">
        <v>405.52</v>
      </c>
      <c r="G143" s="17"/>
    </row>
    <row r="144" ht="14.25" spans="1:7">
      <c r="A144" s="5" t="s">
        <v>291</v>
      </c>
      <c r="B144" s="12" t="s">
        <v>292</v>
      </c>
      <c r="C144" s="13" t="s">
        <v>216</v>
      </c>
      <c r="D144" s="14">
        <v>3</v>
      </c>
      <c r="E144" s="15">
        <v>86.28</v>
      </c>
      <c r="F144" s="16">
        <v>258.84</v>
      </c>
      <c r="G144" s="17"/>
    </row>
    <row r="145" ht="14.25" spans="1:7">
      <c r="A145" s="5" t="s">
        <v>293</v>
      </c>
      <c r="B145" s="12" t="s">
        <v>294</v>
      </c>
      <c r="C145" s="13" t="s">
        <v>216</v>
      </c>
      <c r="D145" s="14">
        <v>2.4</v>
      </c>
      <c r="E145" s="15">
        <v>86.28</v>
      </c>
      <c r="F145" s="16">
        <v>207.07</v>
      </c>
      <c r="G145" s="17"/>
    </row>
    <row r="146" ht="14.25" spans="1:7">
      <c r="A146" s="5" t="s">
        <v>295</v>
      </c>
      <c r="B146" s="12" t="s">
        <v>296</v>
      </c>
      <c r="C146" s="12" t="s">
        <v>216</v>
      </c>
      <c r="D146" s="12">
        <v>11.8</v>
      </c>
      <c r="E146" s="15">
        <v>86.28</v>
      </c>
      <c r="F146" s="16">
        <v>1018.1</v>
      </c>
      <c r="G146" s="17"/>
    </row>
    <row r="147" ht="14.25" spans="1:7">
      <c r="A147" s="5" t="s">
        <v>297</v>
      </c>
      <c r="B147" s="12" t="s">
        <v>298</v>
      </c>
      <c r="C147" s="12" t="s">
        <v>216</v>
      </c>
      <c r="D147" s="12">
        <v>7.1</v>
      </c>
      <c r="E147" s="15">
        <v>86.28</v>
      </c>
      <c r="F147" s="16">
        <v>612.59</v>
      </c>
      <c r="G147" s="17"/>
    </row>
    <row r="148" ht="14.25" spans="1:7">
      <c r="A148" s="5" t="s">
        <v>299</v>
      </c>
      <c r="B148" s="12" t="s">
        <v>300</v>
      </c>
      <c r="C148" s="12" t="s">
        <v>216</v>
      </c>
      <c r="D148" s="12">
        <v>5.9</v>
      </c>
      <c r="E148" s="15">
        <v>86.28</v>
      </c>
      <c r="F148" s="16">
        <v>509.05</v>
      </c>
      <c r="G148" s="17"/>
    </row>
    <row r="149" ht="14.25" spans="1:7">
      <c r="A149" s="5" t="s">
        <v>301</v>
      </c>
      <c r="B149" s="12" t="s">
        <v>302</v>
      </c>
      <c r="C149" s="12" t="s">
        <v>216</v>
      </c>
      <c r="D149" s="12">
        <v>14.2</v>
      </c>
      <c r="E149" s="15">
        <v>86.28</v>
      </c>
      <c r="F149" s="16">
        <v>1225.18</v>
      </c>
      <c r="G149" s="17"/>
    </row>
    <row r="150" ht="14.25" spans="1:7">
      <c r="A150" s="5" t="s">
        <v>303</v>
      </c>
      <c r="B150" s="12" t="s">
        <v>304</v>
      </c>
      <c r="C150" s="12" t="s">
        <v>216</v>
      </c>
      <c r="D150" s="12">
        <v>4.7</v>
      </c>
      <c r="E150" s="15">
        <v>86.28</v>
      </c>
      <c r="F150" s="16">
        <v>405.52</v>
      </c>
      <c r="G150" s="17"/>
    </row>
    <row r="151" ht="14.25" spans="1:7">
      <c r="A151" s="5" t="s">
        <v>305</v>
      </c>
      <c r="B151" s="12" t="s">
        <v>306</v>
      </c>
      <c r="C151" s="12" t="s">
        <v>216</v>
      </c>
      <c r="D151" s="12">
        <v>1.95</v>
      </c>
      <c r="E151" s="15">
        <v>86.28</v>
      </c>
      <c r="F151" s="16">
        <v>168.25</v>
      </c>
      <c r="G151" s="17"/>
    </row>
    <row r="152" ht="14.25" spans="1:7">
      <c r="A152" s="5" t="s">
        <v>307</v>
      </c>
      <c r="B152" s="12" t="s">
        <v>308</v>
      </c>
      <c r="C152" s="13" t="s">
        <v>216</v>
      </c>
      <c r="D152" s="14">
        <f>3.9-1.95</f>
        <v>1.95</v>
      </c>
      <c r="E152" s="15">
        <v>86.28</v>
      </c>
      <c r="F152" s="16">
        <v>168.25</v>
      </c>
      <c r="G152" s="17"/>
    </row>
    <row r="153" ht="14.25" spans="1:7">
      <c r="A153" s="5" t="s">
        <v>309</v>
      </c>
      <c r="B153" s="12" t="s">
        <v>310</v>
      </c>
      <c r="C153" s="13" t="s">
        <v>216</v>
      </c>
      <c r="D153" s="14">
        <v>9.5</v>
      </c>
      <c r="E153" s="15">
        <v>86.28</v>
      </c>
      <c r="F153" s="16">
        <v>819.66</v>
      </c>
      <c r="G153" s="17"/>
    </row>
    <row r="154" ht="14.25" spans="1:7">
      <c r="A154" s="5" t="s">
        <v>311</v>
      </c>
      <c r="B154" s="12" t="s">
        <v>312</v>
      </c>
      <c r="C154" s="13" t="s">
        <v>216</v>
      </c>
      <c r="D154" s="14">
        <f>5.9+0.8</f>
        <v>6.7</v>
      </c>
      <c r="E154" s="15">
        <v>86.28</v>
      </c>
      <c r="F154" s="16">
        <v>578.08</v>
      </c>
      <c r="G154" s="17"/>
    </row>
    <row r="155" ht="14.25" spans="1:7">
      <c r="A155" s="5" t="s">
        <v>313</v>
      </c>
      <c r="B155" s="12" t="s">
        <v>314</v>
      </c>
      <c r="C155" s="13" t="s">
        <v>216</v>
      </c>
      <c r="D155" s="14">
        <v>4.75</v>
      </c>
      <c r="E155" s="15">
        <v>86.28</v>
      </c>
      <c r="F155" s="16">
        <v>409.83</v>
      </c>
      <c r="G155" s="17"/>
    </row>
    <row r="156" ht="14.25" spans="1:7">
      <c r="A156" s="5" t="s">
        <v>315</v>
      </c>
      <c r="B156" s="12" t="s">
        <v>316</v>
      </c>
      <c r="C156" s="13" t="s">
        <v>216</v>
      </c>
      <c r="D156" s="14">
        <f>9.5-4.75</f>
        <v>4.75</v>
      </c>
      <c r="E156" s="15">
        <v>86.28</v>
      </c>
      <c r="F156" s="16">
        <v>409.83</v>
      </c>
      <c r="G156" s="17"/>
    </row>
    <row r="157" ht="14.25" spans="1:7">
      <c r="A157" s="5" t="s">
        <v>317</v>
      </c>
      <c r="B157" s="12" t="s">
        <v>318</v>
      </c>
      <c r="C157" s="13" t="s">
        <v>216</v>
      </c>
      <c r="D157" s="14">
        <v>4.7</v>
      </c>
      <c r="E157" s="15">
        <v>86.28</v>
      </c>
      <c r="F157" s="16">
        <v>405.52</v>
      </c>
      <c r="G157" s="17"/>
    </row>
    <row r="158" ht="14.25" spans="1:7">
      <c r="A158" s="5" t="s">
        <v>319</v>
      </c>
      <c r="B158" s="12" t="s">
        <v>320</v>
      </c>
      <c r="C158" s="13" t="s">
        <v>216</v>
      </c>
      <c r="D158" s="14">
        <v>4.7</v>
      </c>
      <c r="E158" s="15">
        <v>86.28</v>
      </c>
      <c r="F158" s="16">
        <v>405.52</v>
      </c>
      <c r="G158" s="17"/>
    </row>
    <row r="159" ht="14.25" spans="1:7">
      <c r="A159" s="5" t="s">
        <v>321</v>
      </c>
      <c r="B159" s="12" t="s">
        <v>322</v>
      </c>
      <c r="C159" s="13" t="s">
        <v>216</v>
      </c>
      <c r="D159" s="14">
        <v>9.5</v>
      </c>
      <c r="E159" s="15">
        <v>86.28</v>
      </c>
      <c r="F159" s="16">
        <v>819.66</v>
      </c>
      <c r="G159" s="17"/>
    </row>
    <row r="160" ht="14.25" spans="1:7">
      <c r="A160" s="5" t="s">
        <v>323</v>
      </c>
      <c r="B160" s="12" t="s">
        <v>324</v>
      </c>
      <c r="C160" s="13" t="s">
        <v>216</v>
      </c>
      <c r="D160" s="14">
        <v>8</v>
      </c>
      <c r="E160" s="15">
        <v>86.28</v>
      </c>
      <c r="F160" s="16">
        <v>690.24</v>
      </c>
      <c r="G160" s="17"/>
    </row>
    <row r="161" ht="14.25" spans="1:7">
      <c r="A161" s="5" t="s">
        <v>325</v>
      </c>
      <c r="B161" s="12" t="s">
        <v>326</v>
      </c>
      <c r="C161" s="13" t="s">
        <v>216</v>
      </c>
      <c r="D161" s="14">
        <f>2.4+0.6</f>
        <v>3</v>
      </c>
      <c r="E161" s="15">
        <v>86.28</v>
      </c>
      <c r="F161" s="16">
        <v>258.84</v>
      </c>
      <c r="G161" s="17"/>
    </row>
    <row r="162" ht="14.25" spans="1:7">
      <c r="A162" s="5" t="s">
        <v>327</v>
      </c>
      <c r="B162" s="12" t="s">
        <v>328</v>
      </c>
      <c r="C162" s="13" t="s">
        <v>216</v>
      </c>
      <c r="D162" s="14">
        <v>4.1</v>
      </c>
      <c r="E162" s="15">
        <v>86.28</v>
      </c>
      <c r="F162" s="16">
        <v>353.75</v>
      </c>
      <c r="G162" s="17"/>
    </row>
    <row r="163" ht="14.25" spans="1:7">
      <c r="A163" s="5" t="s">
        <v>329</v>
      </c>
      <c r="B163" s="12" t="s">
        <v>330</v>
      </c>
      <c r="C163" s="13" t="s">
        <v>331</v>
      </c>
      <c r="D163" s="14">
        <v>3.5</v>
      </c>
      <c r="E163" s="15">
        <v>86.28</v>
      </c>
      <c r="F163" s="16">
        <v>301.98</v>
      </c>
      <c r="G163" s="17"/>
    </row>
    <row r="164" ht="14.25" spans="1:7">
      <c r="A164" s="5" t="s">
        <v>332</v>
      </c>
      <c r="B164" s="12" t="s">
        <v>333</v>
      </c>
      <c r="C164" s="13" t="s">
        <v>331</v>
      </c>
      <c r="D164" s="14">
        <v>8.2</v>
      </c>
      <c r="E164" s="15">
        <v>86.28</v>
      </c>
      <c r="F164" s="16">
        <v>707.5</v>
      </c>
      <c r="G164" s="17"/>
    </row>
    <row r="165" ht="14.25" spans="1:7">
      <c r="A165" s="5" t="s">
        <v>334</v>
      </c>
      <c r="B165" s="12" t="s">
        <v>335</v>
      </c>
      <c r="C165" s="13" t="s">
        <v>331</v>
      </c>
      <c r="D165" s="14">
        <v>4.7</v>
      </c>
      <c r="E165" s="15">
        <v>86.28</v>
      </c>
      <c r="F165" s="16">
        <v>405.52</v>
      </c>
      <c r="G165" s="17"/>
    </row>
    <row r="166" ht="14.25" spans="1:7">
      <c r="A166" s="5" t="s">
        <v>336</v>
      </c>
      <c r="B166" s="12" t="s">
        <v>337</v>
      </c>
      <c r="C166" s="13" t="s">
        <v>331</v>
      </c>
      <c r="D166" s="14">
        <v>9.3</v>
      </c>
      <c r="E166" s="15">
        <v>86.28</v>
      </c>
      <c r="F166" s="16">
        <v>802.4</v>
      </c>
      <c r="G166" s="17"/>
    </row>
    <row r="167" ht="14.25" spans="1:7">
      <c r="A167" s="5" t="s">
        <v>338</v>
      </c>
      <c r="B167" s="12" t="s">
        <v>339</v>
      </c>
      <c r="C167" s="13" t="s">
        <v>331</v>
      </c>
      <c r="D167" s="14">
        <v>11.7</v>
      </c>
      <c r="E167" s="15">
        <v>86.28</v>
      </c>
      <c r="F167" s="16">
        <v>1009.48</v>
      </c>
      <c r="G167" s="21" t="s">
        <v>340</v>
      </c>
    </row>
    <row r="168" ht="14.25" spans="1:7">
      <c r="A168" s="5" t="s">
        <v>341</v>
      </c>
      <c r="B168" s="12" t="s">
        <v>342</v>
      </c>
      <c r="C168" s="13" t="s">
        <v>331</v>
      </c>
      <c r="D168" s="14">
        <v>11.7</v>
      </c>
      <c r="E168" s="15">
        <v>86.28</v>
      </c>
      <c r="F168" s="16">
        <v>1009.48</v>
      </c>
      <c r="G168" s="17"/>
    </row>
    <row r="169" ht="14.25" spans="1:7">
      <c r="A169" s="5" t="s">
        <v>343</v>
      </c>
      <c r="B169" s="12" t="s">
        <v>344</v>
      </c>
      <c r="C169" s="13" t="s">
        <v>331</v>
      </c>
      <c r="D169" s="14">
        <v>11.6</v>
      </c>
      <c r="E169" s="15">
        <v>86.28</v>
      </c>
      <c r="F169" s="16">
        <v>1000.85</v>
      </c>
      <c r="G169" s="17"/>
    </row>
    <row r="170" ht="14.25" spans="1:7">
      <c r="A170" s="5" t="s">
        <v>345</v>
      </c>
      <c r="B170" s="12" t="s">
        <v>346</v>
      </c>
      <c r="C170" s="13" t="s">
        <v>331</v>
      </c>
      <c r="D170" s="14">
        <v>4.7</v>
      </c>
      <c r="E170" s="15">
        <v>86.28</v>
      </c>
      <c r="F170" s="16">
        <v>405.52</v>
      </c>
      <c r="G170" s="17"/>
    </row>
    <row r="171" ht="14.25" spans="1:7">
      <c r="A171" s="5" t="s">
        <v>347</v>
      </c>
      <c r="B171" s="12" t="s">
        <v>348</v>
      </c>
      <c r="C171" s="13" t="s">
        <v>331</v>
      </c>
      <c r="D171" s="14">
        <v>12.9</v>
      </c>
      <c r="E171" s="15">
        <v>86.28</v>
      </c>
      <c r="F171" s="16">
        <v>1113.01</v>
      </c>
      <c r="G171" s="17"/>
    </row>
    <row r="172" ht="14.25" spans="1:7">
      <c r="A172" s="5" t="s">
        <v>349</v>
      </c>
      <c r="B172" s="12" t="s">
        <v>350</v>
      </c>
      <c r="C172" s="13" t="s">
        <v>331</v>
      </c>
      <c r="D172" s="14">
        <v>4.7</v>
      </c>
      <c r="E172" s="15">
        <v>86.28</v>
      </c>
      <c r="F172" s="16">
        <v>405.52</v>
      </c>
      <c r="G172" s="17"/>
    </row>
    <row r="173" ht="14.25" spans="1:7">
      <c r="A173" s="5" t="s">
        <v>351</v>
      </c>
      <c r="B173" s="12" t="s">
        <v>352</v>
      </c>
      <c r="C173" s="13" t="s">
        <v>331</v>
      </c>
      <c r="D173" s="14">
        <v>11.7</v>
      </c>
      <c r="E173" s="15">
        <v>86.28</v>
      </c>
      <c r="F173" s="16">
        <v>1009.48</v>
      </c>
      <c r="G173" s="17"/>
    </row>
    <row r="174" ht="14.25" spans="1:7">
      <c r="A174" s="5" t="s">
        <v>353</v>
      </c>
      <c r="B174" s="12" t="s">
        <v>354</v>
      </c>
      <c r="C174" s="13" t="s">
        <v>331</v>
      </c>
      <c r="D174" s="14">
        <v>7</v>
      </c>
      <c r="E174" s="15">
        <v>86.28</v>
      </c>
      <c r="F174" s="16">
        <v>603.96</v>
      </c>
      <c r="G174" s="17"/>
    </row>
    <row r="175" ht="14.25" spans="1:7">
      <c r="A175" s="5" t="s">
        <v>355</v>
      </c>
      <c r="B175" s="12" t="s">
        <v>356</v>
      </c>
      <c r="C175" s="13" t="s">
        <v>331</v>
      </c>
      <c r="D175" s="14">
        <v>2.3</v>
      </c>
      <c r="E175" s="15">
        <v>86.28</v>
      </c>
      <c r="F175" s="16">
        <v>198.44</v>
      </c>
      <c r="G175" s="17"/>
    </row>
    <row r="176" ht="14.25" spans="1:7">
      <c r="A176" s="5" t="s">
        <v>357</v>
      </c>
      <c r="B176" s="12" t="s">
        <v>358</v>
      </c>
      <c r="C176" s="13" t="s">
        <v>331</v>
      </c>
      <c r="D176" s="14">
        <v>9.3</v>
      </c>
      <c r="E176" s="15">
        <v>86.28</v>
      </c>
      <c r="F176" s="16">
        <v>802.4</v>
      </c>
      <c r="G176" s="17"/>
    </row>
    <row r="177" ht="14.25" spans="1:7">
      <c r="A177" s="5" t="s">
        <v>359</v>
      </c>
      <c r="B177" s="12" t="s">
        <v>360</v>
      </c>
      <c r="C177" s="13" t="s">
        <v>331</v>
      </c>
      <c r="D177" s="14">
        <v>9.3</v>
      </c>
      <c r="E177" s="15">
        <v>86.28</v>
      </c>
      <c r="F177" s="16">
        <v>802.4</v>
      </c>
      <c r="G177" s="17"/>
    </row>
    <row r="178" ht="14.25" spans="1:7">
      <c r="A178" s="5" t="s">
        <v>361</v>
      </c>
      <c r="B178" s="12" t="s">
        <v>362</v>
      </c>
      <c r="C178" s="13" t="s">
        <v>331</v>
      </c>
      <c r="D178" s="14">
        <v>11.7</v>
      </c>
      <c r="E178" s="15">
        <v>86.28</v>
      </c>
      <c r="F178" s="16">
        <v>1009.48</v>
      </c>
      <c r="G178" s="17"/>
    </row>
    <row r="179" ht="14.25" spans="1:7">
      <c r="A179" s="5" t="s">
        <v>363</v>
      </c>
      <c r="B179" s="12" t="s">
        <v>364</v>
      </c>
      <c r="C179" s="13" t="s">
        <v>331</v>
      </c>
      <c r="D179" s="14">
        <v>5.8</v>
      </c>
      <c r="E179" s="15">
        <v>86.28</v>
      </c>
      <c r="F179" s="16">
        <v>500.42</v>
      </c>
      <c r="G179" s="17"/>
    </row>
    <row r="180" ht="14.25" spans="1:7">
      <c r="A180" s="5" t="s">
        <v>365</v>
      </c>
      <c r="B180" s="12" t="s">
        <v>366</v>
      </c>
      <c r="C180" s="13" t="s">
        <v>331</v>
      </c>
      <c r="D180" s="14">
        <v>7</v>
      </c>
      <c r="E180" s="15">
        <v>86.28</v>
      </c>
      <c r="F180" s="16">
        <v>603.96</v>
      </c>
      <c r="G180" s="17"/>
    </row>
    <row r="181" ht="14.25" spans="1:7">
      <c r="A181" s="5" t="s">
        <v>367</v>
      </c>
      <c r="B181" s="12" t="s">
        <v>368</v>
      </c>
      <c r="C181" s="13" t="s">
        <v>331</v>
      </c>
      <c r="D181" s="14">
        <v>9.3</v>
      </c>
      <c r="E181" s="15">
        <v>86.28</v>
      </c>
      <c r="F181" s="16">
        <v>802.4</v>
      </c>
      <c r="G181" s="17"/>
    </row>
    <row r="182" ht="14.25" spans="1:7">
      <c r="A182" s="5" t="s">
        <v>369</v>
      </c>
      <c r="B182" s="12" t="s">
        <v>370</v>
      </c>
      <c r="C182" s="13" t="s">
        <v>331</v>
      </c>
      <c r="D182" s="14">
        <v>4.7</v>
      </c>
      <c r="E182" s="15">
        <v>86.28</v>
      </c>
      <c r="F182" s="16">
        <v>405.52</v>
      </c>
      <c r="G182" s="17"/>
    </row>
    <row r="183" ht="14.25" spans="1:7">
      <c r="A183" s="5" t="s">
        <v>371</v>
      </c>
      <c r="B183" s="12" t="s">
        <v>372</v>
      </c>
      <c r="C183" s="13" t="s">
        <v>331</v>
      </c>
      <c r="D183" s="14">
        <v>9.3</v>
      </c>
      <c r="E183" s="15">
        <v>86.28</v>
      </c>
      <c r="F183" s="16">
        <v>802.4</v>
      </c>
      <c r="G183" s="17"/>
    </row>
    <row r="184" ht="14.25" spans="1:7">
      <c r="A184" s="5" t="s">
        <v>373</v>
      </c>
      <c r="B184" s="12" t="s">
        <v>374</v>
      </c>
      <c r="C184" s="13" t="s">
        <v>331</v>
      </c>
      <c r="D184" s="14">
        <v>5.8</v>
      </c>
      <c r="E184" s="15">
        <v>86.28</v>
      </c>
      <c r="F184" s="16">
        <v>500.42</v>
      </c>
      <c r="G184" s="17"/>
    </row>
    <row r="185" ht="14.25" spans="1:7">
      <c r="A185" s="5" t="s">
        <v>375</v>
      </c>
      <c r="B185" s="12" t="s">
        <v>376</v>
      </c>
      <c r="C185" s="13" t="s">
        <v>331</v>
      </c>
      <c r="D185" s="14">
        <v>5.56</v>
      </c>
      <c r="E185" s="15">
        <v>86.28</v>
      </c>
      <c r="F185" s="16">
        <v>479.72</v>
      </c>
      <c r="G185" s="17"/>
    </row>
    <row r="186" ht="14.25" spans="1:7">
      <c r="A186" s="5" t="s">
        <v>377</v>
      </c>
      <c r="B186" s="12" t="s">
        <v>378</v>
      </c>
      <c r="C186" s="13" t="s">
        <v>331</v>
      </c>
      <c r="D186" s="14">
        <v>2.3</v>
      </c>
      <c r="E186" s="15">
        <v>86.28</v>
      </c>
      <c r="F186" s="16">
        <v>198.44</v>
      </c>
      <c r="G186" s="17"/>
    </row>
    <row r="187" ht="14.25" spans="1:7">
      <c r="A187" s="5" t="s">
        <v>379</v>
      </c>
      <c r="B187" s="12" t="s">
        <v>380</v>
      </c>
      <c r="C187" s="13" t="s">
        <v>331</v>
      </c>
      <c r="D187" s="14">
        <v>14</v>
      </c>
      <c r="E187" s="15">
        <v>86.28</v>
      </c>
      <c r="F187" s="16">
        <v>1207.92</v>
      </c>
      <c r="G187" s="17"/>
    </row>
    <row r="188" ht="14.25" spans="1:7">
      <c r="A188" s="5" t="s">
        <v>381</v>
      </c>
      <c r="B188" s="12" t="s">
        <v>382</v>
      </c>
      <c r="C188" s="13" t="s">
        <v>331</v>
      </c>
      <c r="D188" s="14">
        <v>16.4</v>
      </c>
      <c r="E188" s="15">
        <v>86.28</v>
      </c>
      <c r="F188" s="16">
        <v>1414.99</v>
      </c>
      <c r="G188" s="17"/>
    </row>
    <row r="189" ht="14.25" spans="1:7">
      <c r="A189" s="5" t="s">
        <v>383</v>
      </c>
      <c r="B189" s="12" t="s">
        <v>384</v>
      </c>
      <c r="C189" s="13" t="s">
        <v>331</v>
      </c>
      <c r="D189" s="14">
        <v>2</v>
      </c>
      <c r="E189" s="15">
        <v>86.28</v>
      </c>
      <c r="F189" s="16">
        <v>172.56</v>
      </c>
      <c r="G189" s="17"/>
    </row>
    <row r="190" ht="14.25" spans="1:7">
      <c r="A190" s="5" t="s">
        <v>385</v>
      </c>
      <c r="B190" s="12" t="s">
        <v>386</v>
      </c>
      <c r="C190" s="13" t="s">
        <v>331</v>
      </c>
      <c r="D190" s="14">
        <v>0.3</v>
      </c>
      <c r="E190" s="15">
        <v>86.28</v>
      </c>
      <c r="F190" s="16">
        <v>25.88</v>
      </c>
      <c r="G190" s="12" t="s">
        <v>387</v>
      </c>
    </row>
    <row r="191" ht="14.25" spans="1:7">
      <c r="A191" s="5" t="s">
        <v>388</v>
      </c>
      <c r="B191" s="22" t="s">
        <v>389</v>
      </c>
      <c r="C191" s="13" t="s">
        <v>331</v>
      </c>
      <c r="D191" s="14">
        <v>6</v>
      </c>
      <c r="E191" s="15">
        <v>86.28</v>
      </c>
      <c r="F191" s="16">
        <v>517.68</v>
      </c>
      <c r="G191" s="17"/>
    </row>
    <row r="192" ht="14.25" spans="1:7">
      <c r="A192" s="5" t="s">
        <v>390</v>
      </c>
      <c r="B192" s="12" t="s">
        <v>391</v>
      </c>
      <c r="C192" s="13" t="s">
        <v>331</v>
      </c>
      <c r="D192" s="14">
        <f>7-6</f>
        <v>1</v>
      </c>
      <c r="E192" s="15">
        <v>86.28</v>
      </c>
      <c r="F192" s="16">
        <v>86.28</v>
      </c>
      <c r="G192" s="17"/>
    </row>
    <row r="193" ht="14.25" spans="1:7">
      <c r="A193" s="5" t="s">
        <v>392</v>
      </c>
      <c r="B193" s="12" t="s">
        <v>393</v>
      </c>
      <c r="C193" s="13" t="s">
        <v>331</v>
      </c>
      <c r="D193" s="14">
        <v>9.3</v>
      </c>
      <c r="E193" s="15">
        <v>86.28</v>
      </c>
      <c r="F193" s="16">
        <v>802.4</v>
      </c>
      <c r="G193" s="17"/>
    </row>
    <row r="194" ht="14.25" spans="1:7">
      <c r="A194" s="5" t="s">
        <v>394</v>
      </c>
      <c r="B194" s="12" t="s">
        <v>395</v>
      </c>
      <c r="C194" s="13" t="s">
        <v>331</v>
      </c>
      <c r="D194" s="14">
        <v>2.3</v>
      </c>
      <c r="E194" s="15">
        <v>86.28</v>
      </c>
      <c r="F194" s="16">
        <v>198.44</v>
      </c>
      <c r="G194" s="17"/>
    </row>
    <row r="195" ht="14.25" spans="1:7">
      <c r="A195" s="5" t="s">
        <v>396</v>
      </c>
      <c r="B195" s="12" t="s">
        <v>397</v>
      </c>
      <c r="C195" s="13" t="s">
        <v>331</v>
      </c>
      <c r="D195" s="14">
        <v>6.3</v>
      </c>
      <c r="E195" s="15">
        <v>86.28</v>
      </c>
      <c r="F195" s="16">
        <v>543.56</v>
      </c>
      <c r="G195" s="17"/>
    </row>
    <row r="196" ht="14.25" spans="1:7">
      <c r="A196" s="5" t="s">
        <v>398</v>
      </c>
      <c r="B196" s="12" t="s">
        <v>399</v>
      </c>
      <c r="C196" s="13" t="s">
        <v>331</v>
      </c>
      <c r="D196" s="14">
        <v>9.35</v>
      </c>
      <c r="E196" s="15">
        <v>86.28</v>
      </c>
      <c r="F196" s="16">
        <v>806.72</v>
      </c>
      <c r="G196" s="17"/>
    </row>
    <row r="197" ht="14.25" spans="1:7">
      <c r="A197" s="5" t="s">
        <v>400</v>
      </c>
      <c r="B197" s="12" t="s">
        <v>401</v>
      </c>
      <c r="C197" s="13" t="s">
        <v>331</v>
      </c>
      <c r="D197" s="14">
        <f>18.7/2</f>
        <v>9.35</v>
      </c>
      <c r="E197" s="15">
        <v>86.28</v>
      </c>
      <c r="F197" s="16">
        <v>806.72</v>
      </c>
      <c r="G197" s="17"/>
    </row>
    <row r="198" ht="14.25" spans="1:7">
      <c r="A198" s="5" t="s">
        <v>402</v>
      </c>
      <c r="B198" s="12" t="s">
        <v>403</v>
      </c>
      <c r="C198" s="13" t="s">
        <v>331</v>
      </c>
      <c r="D198" s="14">
        <v>11.7</v>
      </c>
      <c r="E198" s="15">
        <v>86.28</v>
      </c>
      <c r="F198" s="16">
        <v>1009.48</v>
      </c>
      <c r="G198" s="17"/>
    </row>
    <row r="199" ht="14.25" spans="1:7">
      <c r="A199" s="5" t="s">
        <v>404</v>
      </c>
      <c r="B199" s="12" t="s">
        <v>405</v>
      </c>
      <c r="C199" s="13" t="s">
        <v>331</v>
      </c>
      <c r="D199" s="14">
        <v>7</v>
      </c>
      <c r="E199" s="15">
        <v>86.28</v>
      </c>
      <c r="F199" s="16">
        <v>603.96</v>
      </c>
      <c r="G199" s="17"/>
    </row>
    <row r="200" ht="14.25" spans="1:7">
      <c r="A200" s="5" t="s">
        <v>406</v>
      </c>
      <c r="B200" s="12" t="s">
        <v>407</v>
      </c>
      <c r="C200" s="13" t="s">
        <v>331</v>
      </c>
      <c r="D200" s="14">
        <f>16.4-7</f>
        <v>9.4</v>
      </c>
      <c r="E200" s="15">
        <v>86.28</v>
      </c>
      <c r="F200" s="16">
        <v>811.03</v>
      </c>
      <c r="G200" s="17"/>
    </row>
    <row r="201" ht="14.25" spans="1:7">
      <c r="A201" s="5" t="s">
        <v>408</v>
      </c>
      <c r="B201" s="12" t="s">
        <v>409</v>
      </c>
      <c r="C201" s="13" t="s">
        <v>331</v>
      </c>
      <c r="D201" s="14">
        <v>8.2</v>
      </c>
      <c r="E201" s="15">
        <v>86.28</v>
      </c>
      <c r="F201" s="16">
        <v>707.5</v>
      </c>
      <c r="G201" s="17"/>
    </row>
    <row r="202" ht="14.25" spans="1:7">
      <c r="A202" s="5" t="s">
        <v>410</v>
      </c>
      <c r="B202" s="12" t="s">
        <v>411</v>
      </c>
      <c r="C202" s="13" t="s">
        <v>216</v>
      </c>
      <c r="D202" s="14">
        <v>4.7</v>
      </c>
      <c r="E202" s="15">
        <v>86.28</v>
      </c>
      <c r="F202" s="16">
        <v>405.52</v>
      </c>
      <c r="G202" s="17"/>
    </row>
    <row r="203" ht="14.25" spans="1:7">
      <c r="A203" s="5" t="s">
        <v>412</v>
      </c>
      <c r="B203" s="12" t="s">
        <v>413</v>
      </c>
      <c r="C203" s="12" t="s">
        <v>331</v>
      </c>
      <c r="D203" s="12">
        <v>8.2</v>
      </c>
      <c r="E203" s="15">
        <v>86.28</v>
      </c>
      <c r="F203" s="16">
        <v>707.5</v>
      </c>
      <c r="G203" s="17"/>
    </row>
    <row r="204" ht="14.25" spans="1:7">
      <c r="A204" s="5" t="s">
        <v>414</v>
      </c>
      <c r="B204" s="12" t="s">
        <v>415</v>
      </c>
      <c r="C204" s="12" t="s">
        <v>331</v>
      </c>
      <c r="D204" s="12">
        <v>14</v>
      </c>
      <c r="E204" s="15">
        <v>86.28</v>
      </c>
      <c r="F204" s="16">
        <v>1207.92</v>
      </c>
      <c r="G204" s="17"/>
    </row>
    <row r="205" ht="14.25" spans="1:7">
      <c r="A205" s="5" t="s">
        <v>416</v>
      </c>
      <c r="B205" s="12" t="s">
        <v>417</v>
      </c>
      <c r="C205" s="12" t="s">
        <v>331</v>
      </c>
      <c r="D205" s="12">
        <v>5.8</v>
      </c>
      <c r="E205" s="15">
        <v>86.28</v>
      </c>
      <c r="F205" s="16">
        <v>500.42</v>
      </c>
      <c r="G205" s="17"/>
    </row>
    <row r="206" ht="14.25" spans="1:7">
      <c r="A206" s="5" t="s">
        <v>418</v>
      </c>
      <c r="B206" s="12" t="s">
        <v>419</v>
      </c>
      <c r="C206" s="12" t="s">
        <v>331</v>
      </c>
      <c r="D206" s="12">
        <v>7</v>
      </c>
      <c r="E206" s="15">
        <v>86.28</v>
      </c>
      <c r="F206" s="16">
        <v>603.96</v>
      </c>
      <c r="G206" s="17"/>
    </row>
    <row r="207" ht="14.25" spans="1:7">
      <c r="A207" s="5" t="s">
        <v>420</v>
      </c>
      <c r="B207" s="12" t="s">
        <v>421</v>
      </c>
      <c r="C207" s="12" t="s">
        <v>331</v>
      </c>
      <c r="D207" s="12">
        <v>12.8</v>
      </c>
      <c r="E207" s="15">
        <v>86.28</v>
      </c>
      <c r="F207" s="16">
        <v>1104.38</v>
      </c>
      <c r="G207" s="17"/>
    </row>
    <row r="208" ht="14.25" spans="1:7">
      <c r="A208" s="5" t="s">
        <v>422</v>
      </c>
      <c r="B208" s="12" t="s">
        <v>423</v>
      </c>
      <c r="C208" s="12" t="s">
        <v>331</v>
      </c>
      <c r="D208" s="12">
        <v>7</v>
      </c>
      <c r="E208" s="15">
        <v>86.28</v>
      </c>
      <c r="F208" s="16">
        <v>603.96</v>
      </c>
      <c r="G208" s="17"/>
    </row>
    <row r="209" ht="14.25" spans="1:7">
      <c r="A209" s="5" t="s">
        <v>424</v>
      </c>
      <c r="B209" s="12" t="s">
        <v>425</v>
      </c>
      <c r="C209" s="12" t="s">
        <v>331</v>
      </c>
      <c r="D209" s="12">
        <v>14</v>
      </c>
      <c r="E209" s="15">
        <v>86.28</v>
      </c>
      <c r="F209" s="16">
        <v>1207.92</v>
      </c>
      <c r="G209" s="17"/>
    </row>
    <row r="210" ht="14.25" spans="1:7">
      <c r="A210" s="5" t="s">
        <v>426</v>
      </c>
      <c r="B210" s="12" t="s">
        <v>427</v>
      </c>
      <c r="C210" s="12" t="s">
        <v>331</v>
      </c>
      <c r="D210" s="12">
        <v>12.9</v>
      </c>
      <c r="E210" s="15">
        <v>86.28</v>
      </c>
      <c r="F210" s="16">
        <v>1113.01</v>
      </c>
      <c r="G210" s="17"/>
    </row>
    <row r="211" ht="14.25" spans="1:7">
      <c r="A211" s="5" t="s">
        <v>428</v>
      </c>
      <c r="B211" s="12" t="s">
        <v>429</v>
      </c>
      <c r="C211" s="12" t="s">
        <v>331</v>
      </c>
      <c r="D211" s="12">
        <v>4.7</v>
      </c>
      <c r="E211" s="15">
        <v>86.28</v>
      </c>
      <c r="F211" s="16">
        <v>405.52</v>
      </c>
      <c r="G211" s="17"/>
    </row>
    <row r="212" ht="14.25" spans="1:7">
      <c r="A212" s="5" t="s">
        <v>430</v>
      </c>
      <c r="B212" s="12" t="s">
        <v>431</v>
      </c>
      <c r="C212" s="12" t="s">
        <v>331</v>
      </c>
      <c r="D212" s="12">
        <v>14</v>
      </c>
      <c r="E212" s="15">
        <v>86.28</v>
      </c>
      <c r="F212" s="16">
        <v>1207.92</v>
      </c>
      <c r="G212" s="17"/>
    </row>
    <row r="213" ht="14.25" spans="1:7">
      <c r="A213" s="5" t="s">
        <v>432</v>
      </c>
      <c r="B213" s="12" t="s">
        <v>433</v>
      </c>
      <c r="C213" s="12" t="s">
        <v>331</v>
      </c>
      <c r="D213" s="12">
        <v>23.4</v>
      </c>
      <c r="E213" s="15">
        <v>86.28</v>
      </c>
      <c r="F213" s="16">
        <v>2018.95</v>
      </c>
      <c r="G213" s="17"/>
    </row>
    <row r="214" ht="14.25" spans="1:7">
      <c r="A214" s="5" t="s">
        <v>434</v>
      </c>
      <c r="B214" s="12" t="s">
        <v>435</v>
      </c>
      <c r="C214" s="12" t="s">
        <v>331</v>
      </c>
      <c r="D214" s="12">
        <v>16.4</v>
      </c>
      <c r="E214" s="15">
        <v>86.28</v>
      </c>
      <c r="F214" s="16">
        <v>1415.99</v>
      </c>
      <c r="G214" s="17"/>
    </row>
    <row r="215" ht="14.25" spans="1:7">
      <c r="A215" s="5" t="s">
        <v>436</v>
      </c>
      <c r="B215" s="12" t="s">
        <v>437</v>
      </c>
      <c r="C215" s="12" t="s">
        <v>331</v>
      </c>
      <c r="D215" s="12">
        <v>7</v>
      </c>
      <c r="E215" s="15">
        <v>86.28</v>
      </c>
      <c r="F215" s="16">
        <v>603.96</v>
      </c>
      <c r="G215" s="17"/>
    </row>
    <row r="216" ht="14.25" spans="1:7">
      <c r="A216" s="5" t="s">
        <v>438</v>
      </c>
      <c r="B216" s="12" t="s">
        <v>439</v>
      </c>
      <c r="C216" s="12" t="s">
        <v>331</v>
      </c>
      <c r="D216" s="12">
        <v>5.8</v>
      </c>
      <c r="E216" s="15">
        <v>86.28</v>
      </c>
      <c r="F216" s="16">
        <v>500.42</v>
      </c>
      <c r="G216" s="17"/>
    </row>
    <row r="217" ht="14.25" spans="1:7">
      <c r="A217" s="5" t="s">
        <v>440</v>
      </c>
      <c r="B217" s="12" t="s">
        <v>441</v>
      </c>
      <c r="C217" s="13" t="s">
        <v>331</v>
      </c>
      <c r="D217" s="14">
        <v>7.6</v>
      </c>
      <c r="E217" s="15">
        <v>86.28</v>
      </c>
      <c r="F217" s="16">
        <v>655.73</v>
      </c>
      <c r="G217" s="17"/>
    </row>
    <row r="218" ht="14.25" spans="1:7">
      <c r="A218" s="5" t="s">
        <v>442</v>
      </c>
      <c r="B218" s="12" t="s">
        <v>443</v>
      </c>
      <c r="C218" s="13" t="s">
        <v>331</v>
      </c>
      <c r="D218" s="14">
        <v>5.9</v>
      </c>
      <c r="E218" s="15">
        <v>86.28</v>
      </c>
      <c r="F218" s="16">
        <v>509.05</v>
      </c>
      <c r="G218" s="17"/>
    </row>
    <row r="219" ht="14.25" spans="1:7">
      <c r="A219" s="5" t="s">
        <v>444</v>
      </c>
      <c r="B219" s="12" t="s">
        <v>445</v>
      </c>
      <c r="C219" s="13" t="s">
        <v>331</v>
      </c>
      <c r="D219" s="14">
        <v>1.8</v>
      </c>
      <c r="E219" s="15">
        <v>86.28</v>
      </c>
      <c r="F219" s="16">
        <v>155.3</v>
      </c>
      <c r="G219" s="17"/>
    </row>
    <row r="220" ht="14.25" spans="1:7">
      <c r="A220" s="5" t="s">
        <v>446</v>
      </c>
      <c r="B220" s="12" t="s">
        <v>447</v>
      </c>
      <c r="C220" s="13" t="s">
        <v>331</v>
      </c>
      <c r="D220" s="14">
        <v>7</v>
      </c>
      <c r="E220" s="15">
        <v>86.28</v>
      </c>
      <c r="F220" s="16">
        <v>603.86</v>
      </c>
      <c r="G220" s="17"/>
    </row>
    <row r="221" ht="14.25" spans="1:7">
      <c r="A221" s="5" t="s">
        <v>448</v>
      </c>
      <c r="B221" s="12" t="s">
        <v>449</v>
      </c>
      <c r="C221" s="13" t="s">
        <v>331</v>
      </c>
      <c r="D221" s="23">
        <v>4.6</v>
      </c>
      <c r="E221" s="15">
        <v>86.28</v>
      </c>
      <c r="F221" s="16">
        <v>396.89</v>
      </c>
      <c r="G221" s="17"/>
    </row>
  </sheetData>
  <mergeCells count="8">
    <mergeCell ref="A3:B3"/>
    <mergeCell ref="C3:F3"/>
    <mergeCell ref="A4:A6"/>
    <mergeCell ref="B4:B6"/>
    <mergeCell ref="C4:C6"/>
    <mergeCell ref="G4:G6"/>
    <mergeCell ref="A1:F2"/>
    <mergeCell ref="D4:F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邹彦珍</cp:lastModifiedBy>
  <dcterms:created xsi:type="dcterms:W3CDTF">2022-06-13T08:57:06Z</dcterms:created>
  <dcterms:modified xsi:type="dcterms:W3CDTF">2022-06-13T09:26:18Z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49C3249E64A748AA8DF494C6B72A9894</vt:lpwstr>
  </property>
  <property fmtid="{D5CDD505-2E9C-101B-9397-08002B2CF9AE}" pid="3" name="KSOProductBuildVer">
    <vt:lpwstr>2052-11.1.0.11744</vt:lpwstr>
  </property>
</Properties>
</file>