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 sheetId="1" r:id="rId1"/>
    <sheet name="Sheet1" sheetId="2" r:id="rId2"/>
  </sheets>
  <definedNames>
    <definedName name="_xlnm._FilterDatabase" localSheetId="0" hidden="1">汇总!$A$5:$AK$139</definedName>
    <definedName name="_xlnm.Print_Titles" localSheetId="0">汇总!$3:$5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<sst xmlns="http://schemas.openxmlformats.org/spreadsheetml/2006/main" count="1436" uniqueCount="607">
  <si>
    <t>附件</t>
  </si>
  <si>
    <r>
      <rPr>
        <sz val="26"/>
        <rFont val="方正小标宋简体"/>
        <charset val="134"/>
      </rPr>
      <t>山丹县</t>
    </r>
    <r>
      <rPr>
        <sz val="26"/>
        <rFont val="Times New Roman"/>
        <charset val="134"/>
      </rPr>
      <t>2025</t>
    </r>
    <r>
      <rPr>
        <sz val="26"/>
        <rFont val="方正小标宋简体"/>
        <charset val="134"/>
      </rPr>
      <t>年巩固拓展脱贫攻坚成果和乡村振兴项目库项目表</t>
    </r>
  </si>
  <si>
    <t>序号</t>
  </si>
  <si>
    <t>项目名称</t>
  </si>
  <si>
    <t>建设性质（新建/续建）</t>
  </si>
  <si>
    <t>建设起止年限</t>
  </si>
  <si>
    <t>建设地点</t>
  </si>
  <si>
    <t>建设内容与规模</t>
  </si>
  <si>
    <t>投资
估算
（万元）</t>
  </si>
  <si>
    <t>筹资方式
（资金来源）</t>
  </si>
  <si>
    <t>绩效目标</t>
  </si>
  <si>
    <t>项目
实施
单位</t>
  </si>
  <si>
    <t>项目
主管
单位</t>
  </si>
  <si>
    <t>责任
股室
（中心）</t>
  </si>
  <si>
    <t>入库
时间</t>
  </si>
  <si>
    <t>备注</t>
  </si>
  <si>
    <t>项目效益情况</t>
  </si>
  <si>
    <t>利益联结机制
（联农带农机制）</t>
  </si>
  <si>
    <t>受益村数（个）</t>
  </si>
  <si>
    <t>受益户数（万户）</t>
  </si>
  <si>
    <t>受益人数（万人）</t>
  </si>
  <si>
    <t>衔接资金
（万元）</t>
  </si>
  <si>
    <t>其他资金
（万元）</t>
  </si>
  <si>
    <t>脱贫村</t>
  </si>
  <si>
    <t>其他村</t>
  </si>
  <si>
    <t>小计</t>
  </si>
  <si>
    <t>脱贫户（含监测对象）</t>
  </si>
  <si>
    <t>其他
农户</t>
  </si>
  <si>
    <t>脱贫人口数（含监测对象）</t>
  </si>
  <si>
    <t>其他
人口数</t>
  </si>
  <si>
    <t>合计</t>
  </si>
  <si>
    <t>一</t>
  </si>
  <si>
    <t>产业发展</t>
  </si>
  <si>
    <t>全县脱贫人口小额信贷贴息项目</t>
  </si>
  <si>
    <t>续建</t>
  </si>
  <si>
    <t>2025年1月-12月</t>
  </si>
  <si>
    <t>各乡镇</t>
  </si>
  <si>
    <t>对脱贫人口、各类监测对象小额信贷进行贴息。</t>
  </si>
  <si>
    <t>累计发放小额信贷贴息贷款超3078笔，金额14988万元，为脱贫人口提供产业贷款贴息，减轻负担。</t>
  </si>
  <si>
    <t>支持脱贫户
发展</t>
  </si>
  <si>
    <t>山丹
农商银行</t>
  </si>
  <si>
    <t>县财政局</t>
  </si>
  <si>
    <t>乡村
振兴股</t>
  </si>
  <si>
    <t>2025年</t>
  </si>
  <si>
    <t>全县马产业贷款贴息项目</t>
  </si>
  <si>
    <t>新建</t>
  </si>
  <si>
    <r>
      <rPr>
        <sz val="12"/>
        <rFont val="宋体"/>
        <charset val="134"/>
      </rPr>
      <t>2025年</t>
    </r>
    <r>
      <rPr>
        <sz val="12"/>
        <rFont val="Times New Roman"/>
        <charset val="134"/>
      </rPr>
      <t>1</t>
    </r>
    <r>
      <rPr>
        <sz val="12"/>
        <rFont val="宋体"/>
        <charset val="134"/>
      </rPr>
      <t>月-</t>
    </r>
    <r>
      <rPr>
        <sz val="12"/>
        <rFont val="Times New Roman"/>
        <charset val="134"/>
      </rPr>
      <t>12</t>
    </r>
    <r>
      <rPr>
        <sz val="12"/>
        <rFont val="宋体"/>
        <charset val="134"/>
      </rPr>
      <t>月</t>
    </r>
  </si>
  <si>
    <t>对当年发展孕马产业的养殖场、企业和合作社融资予以贷款利率的50%给予一次性差额贴息，最高贴息额度不超过50万元。</t>
  </si>
  <si>
    <t>培育孕马养殖示范村合作社、农户养殖规模达3500匹以上，巩固提高马产业发展潜力，带动种植优质燕麦草4万亩：解决就业岗位500人以上：实现农民人均增收2000元以上。</t>
  </si>
  <si>
    <t>产品代销
保护价收购
技术服务
吸纳就业</t>
  </si>
  <si>
    <r>
      <rPr>
        <b/>
        <sz val="10"/>
        <rFont val="Times New Roman"/>
        <charset val="134"/>
      </rPr>
      <t>2025</t>
    </r>
    <r>
      <rPr>
        <b/>
        <sz val="10"/>
        <rFont val="宋体"/>
        <charset val="134"/>
      </rPr>
      <t>年</t>
    </r>
  </si>
  <si>
    <t>庭院经济发展项目</t>
  </si>
  <si>
    <t>对农户特别是脱贫人口和监测对象利用自有庭院、空置房屋发展特色手工、家庭作坊、休闲旅游的，经乡镇和相关村委会对其经济效益进行综合评估，年收入达到1万元以上的，一次性补助3000元；达到2万元以上的，一次性补助5000元。</t>
  </si>
  <si>
    <t>提高农业经营主体吸纳脱贫人口、监测对象参与企业生产的积极性，稳定提高农户收益。鼓励脱贫人口、监测对象通过自身努力稳定脱贫，解决“等靠要”思想。</t>
  </si>
  <si>
    <t>/</t>
  </si>
  <si>
    <t>各乡镇
人民政府</t>
  </si>
  <si>
    <t>县农业
农村局</t>
  </si>
  <si>
    <t>脱贫人口种植补助项目</t>
  </si>
  <si>
    <t>对脱贫人口（2025年收入监测表中家庭人口纯收入低于15000元）和三类监测对象通过种植等途径实现增收致富的，通过先种后补形式进行补助。补助标准：对从事种植业的，每亩补助200元；上述补助每户累计不超过3000元。</t>
  </si>
  <si>
    <t>农业股
畜牧股
乡村振兴股</t>
  </si>
  <si>
    <t>脱贫人口养殖补助项目</t>
  </si>
  <si>
    <t>对脱贫人口（2025年收入监测表中家庭人口纯收入低于15000元）和三类监测对象通过养殖等途径实现增收致富的，通过先养后补的形式进行补助。补助标准：对从事鸡兔等小型畜禽养殖达到10只以上的，每只补助20元；上述补助每户累计不超过3000元。</t>
  </si>
  <si>
    <t>稳定牛羊产业发展补助项目</t>
  </si>
  <si>
    <t>2025年9月-12月</t>
  </si>
  <si>
    <t>对从事肉牛、肉羊、奶牛、自用青贮制作饲料的养殖户（包括脱贫户和监测对象）以及符合要求的农业经营主体进行补助，不包括育肥、贩运流通的母牛及奶牛。
补助标准：1.对脱贫户和监测对象饲养的能繁母牛，每繁育成活1头犊牛予以500元的“物化”补助。2.对饲养基础母牛的养殖户，每繁育成活1头犊牛予以500元的“物化”补助。3.对养殖户饲养的即已达到性成熟、可以正常繁殖的母羊，每只予以100元的“物化”补助。4.对存栏100头以下、饲养品种为荷斯坦奶牛、娟姗奶牛且能正常泌乳的奶牛，每头予以1000元的“物化”补助。5.对当年制作自用青贮饲料的养殖脱贫户和监测对象，给予一次性补助，每吨青贮饲料补助30元。（享受粮改饲项目的补助对象除外）。6.对从事肉牛、肉羊、奶牛养殖、乳制品加工和饲草生产的农业经营主体，在对应方面的贷款，按照贷款金额的2%给予一次性差额贴息，单户贴息额度最高不超过50万元。</t>
  </si>
  <si>
    <t>通过项目补助进一步调动养殖户牛羊养殖积极性，提高畜牧业经营主体吸纳脱贫人口、监测对象参与企业生产的积极性，稳定提高养殖户收益。鼓励脱贫人口、监测对象通过自身努力稳定脱贫，解决“等靠要”思想。</t>
  </si>
  <si>
    <t>县畜牧
技术
推广站</t>
  </si>
  <si>
    <t>畜牧股</t>
  </si>
  <si>
    <t>山丹县2025年“倍增行动巩固提升计划”马铃薯种植补助项目</t>
  </si>
  <si>
    <t>一是对在我县连片种植马铃薯原种及商品薯500亩以上的经营主体给予新型肥料、地膜、农药补助，享受其他马铃薯补助项目的主体不再享受该补助；二是对在我县种植甘农薯7号的经营主体给予微型薯0.1元/粒和原种0.2元/公斤的种薯购买补贴。</t>
  </si>
  <si>
    <t>建设500亩以上马铃薯绿色标准化示范点10个以上，带动绿色标准化种植面积10万亩，全县完成马铃薯面积13万亩，产值达5.33亿元。甘农薯7号推广种植面积达到0.5万亩，亩产达到5吨以上</t>
  </si>
  <si>
    <t>县种子
产业发展中心</t>
  </si>
  <si>
    <t>农业股</t>
  </si>
  <si>
    <t>山丹县2025年加工马铃薯补助项目</t>
  </si>
  <si>
    <t>对与县域内企业签订马铃薯供货协议的县域内马铃薯种植农户，按实际供货数量给予50元/吨的种植补助，单个种植主体最多享受3000吨，累计最高补助额度不超过15万元。</t>
  </si>
  <si>
    <t>通过项目建设进一步调动马铃薯种植农户积极性，提高马铃薯加工能力，延长产业链条，加工全粉后每吨增值600元，新增利润1200万元，经济效益显著。</t>
  </si>
  <si>
    <t>订单生产
保护价收购
技术服务指导
吸纳就业
土地流转</t>
  </si>
  <si>
    <t>山丹县农业经营主体联农带农奖补项目</t>
  </si>
  <si>
    <t>2025年
1月-
12月</t>
  </si>
  <si>
    <t>山丹县</t>
  </si>
  <si>
    <t>在山丹县域内注册的企业、合作社、家庭农场等农业经营主体，取得“三品一标”农产品认证或符合中药材GAP标准，当年通过订单生产、托养托管、技术服务等方式带动50户以上农户深度参与生产经营，且吸纳本县农村劳动力务工就业10名以上的，每吸纳1名农村劳动力务工就业累计达到3个月以上并按时足额支付劳动报酬，给予经营主体3000元的一次性奖补，累计最高奖补额度不超过50万元，奖补资金必须用于农业生产发展。当年已享受人社等部门同类型务工就业奖补资金的，不得重复享受该项补助。</t>
  </si>
  <si>
    <t>提升我县农产品品牌影响力，农产品生产销售经济效益显著提高，农民收入增加，带动农业产业发展。</t>
  </si>
  <si>
    <t>订单生产
产品代销
土地流转
吸纳就业
保护价收购</t>
  </si>
  <si>
    <t>县经作
中心</t>
  </si>
  <si>
    <t>山丹县农产品品牌建设和宣传推介奖补项目</t>
  </si>
  <si>
    <t>1.对当年新认证并取得绿色、有机、地理标志农产品证书的农业经营主体，每个证书分别给予2万元、3万元、5万元奖励；对当年新认定“甘味”品牌的农业经营主体，每个证书给予5万元奖励。
2.当年参加国家、省级展会的绿色、有机农产品获得金奖、优秀奖的分别给予一次性奖励2万元、1万元。
3.对当年在县外参加以“甘味”农产品为主的县域特色农产品展会的经营主体，除政府补助的展位费外，在县外省内参展的每次给予经营主体2000元补助奖励，省外参展的每次给予经营主体5000元补助奖励。</t>
  </si>
  <si>
    <t>鼓励经营主体参加各类农产品展销活动，宣传推介县域优质特色农产品，拓宽销售渠道和市场空间，提升“甘味”品牌和优质农产品市场知名度和竞争力。</t>
  </si>
  <si>
    <t>山丹县有机蔬菜生产基地建设奖补项目</t>
  </si>
  <si>
    <t>采取先建后补、以奖代补方式，对山丹县域内注册的企业、合作社、家庭农场等农业经营主体，建设有机蔬菜生产基地并通过核查的，每亩给予3000元补助。</t>
  </si>
  <si>
    <t>促进我县有机产业规范化、规模化、产业化、品牌化发展，实现农业增效、农民增收、产业升级。</t>
  </si>
  <si>
    <t>订单生产
产品代销
土地流转
吸纳就业</t>
  </si>
  <si>
    <t>山丹县农村产业融合发展示范园芦笋基地基础设施建设项目（清泉片区二期）</t>
  </si>
  <si>
    <t>2025年3月-12月</t>
  </si>
  <si>
    <t>清泉镇
城北村
、
位奇镇
十里堡村、
陈户镇
岸头村</t>
  </si>
  <si>
    <t>投入衔接资金510万元，主要实施以下项目：
1.投入衔接资金400万元，在清泉镇城北村新建钢架大棚146座（跨度9m、脊高3m），修建面积130995㎡。
2.投入衔接资金40万元，在陈户镇岸头村芦笋种植基地建设生产宽4m厚度20cm道路1.3Km，φ110给水管1250m，φ75给水管50m等基础设施。 
3.投入衔接资金28万元，在位奇镇十里堡村芦笋种植基地建设生产宽4m厚度20cm道路1.16Km，φ110给水管道770m，φ75给水管道70m等基础设施。 
4.投入资金42万元，在清泉镇城北村芦笋种植基地建设生产宽4m厚度20cm道路1.24Km，φ110给水管道3010m，φ75给水管道270m等基础设施。</t>
  </si>
  <si>
    <t>项目建设过程中加强了农村基础设施，提高了公共服务水平，促进村集体设施蔬菜产业布局更加合理，设施结构更加优化，提高土地产出率、劳动生产率、资源利用率，稳步提升生产能力，吸纳当地村民务工、促进农民持续增收、带动村集体经济发展。项目建成后，形成的资产归相关村村集体所有，由山丹县现代农业投资有限公司租赁经营。</t>
  </si>
  <si>
    <t>订单农业
带动周边农户</t>
  </si>
  <si>
    <t>县农投
公司</t>
  </si>
  <si>
    <t>农综
中心</t>
  </si>
  <si>
    <t>清泉镇富硒绿色智慧农业示范点建设项目</t>
  </si>
  <si>
    <t>清泉镇
南湾村</t>
  </si>
  <si>
    <r>
      <rPr>
        <sz val="12"/>
        <rFont val="宋体"/>
        <charset val="134"/>
      </rPr>
      <t>项目总投资270万元。</t>
    </r>
    <r>
      <rPr>
        <u/>
        <sz val="12"/>
        <rFont val="宋体"/>
        <charset val="134"/>
      </rPr>
      <t>投入衔接资金170万元，建设智慧农业综合管理服务云平台1套，采购并安装智能施肥机2套、自动反冲洗过滤器2套、智能球阀36套、农业四情监测站设备1套、光伏杀虫灯8套、相关物联网显示及传输设备，配套建设管理房2座。</t>
    </r>
    <r>
      <rPr>
        <sz val="12"/>
        <rFont val="宋体"/>
        <charset val="134"/>
      </rPr>
      <t>企业自筹资金100万元，采购及安装智能球阀800套。</t>
    </r>
  </si>
  <si>
    <t>项目建设过程中将为本地脱贫户、一般户提供务工岗位300个以上，人均年务工收入6000元以上；通过该项目的实施，可实现脱贫人口及其他户就近务工，增加本地群众长期务工岗位200个。同时实现流转南湾村土地2400亩种植蔬菜。项目建成后，形成的资产归南湾村村集体所有，由南湾村村集体自主经营。</t>
  </si>
  <si>
    <t>吸纳就业
技术服务指导</t>
  </si>
  <si>
    <t>清泉镇
人民政府</t>
  </si>
  <si>
    <t>清泉镇富硒有机绿色农业示范点建设项目</t>
  </si>
  <si>
    <t>投入衔接资金350万元，购置有机肥7200吨、1.2吨生物制剂农药、土壤改良剂2.64吨，对示范点的2400亩有机农产品生产土地进行改良。</t>
  </si>
  <si>
    <t>清泉镇绿色富硒农产品实验示范基地建设项目</t>
  </si>
  <si>
    <t>在南湾村新建3000㎡农产品仓储钢架棚1座，3000㎡冷库1座，安装变压器1台及电力设施，农产品晾晒仓储管理用房100㎡，硬化晾晒场地坪6000㎡。</t>
  </si>
  <si>
    <t>清泉镇红寺湖村骆驼产业养殖区基础设施建设项目</t>
  </si>
  <si>
    <t>清泉镇
红寺湖村</t>
  </si>
  <si>
    <t>在红寺湖村二社骆驼产业养殖区铺设砂石路35000㎡（5m*7000m），硬化道路1000㎡，新建150㎡的钢混结构驼奶收集中转站一处，硬化收集中转站院内地坪300㎡。</t>
  </si>
  <si>
    <t>项目建设过程中将为本地脱贫户、一般户提供务工岗位20个以上，人均年务工收入6000元以上；改善村民生产生活出行条件，骆驼产业物流效率得到有效提高。为骆驼养殖和交易提供平台，为红寺湖村骆驼产业提供储藏便利，促进红寺湖村驼产业经济发展，为红寺湖村村民带来致富和就业机会。项目建成后，形成的资产归红寺湖村村集体所有，由红寺湖村村集体自主经营。</t>
  </si>
  <si>
    <t>吸纳就业</t>
  </si>
  <si>
    <t>清泉村集体经济林输水管道建设项目</t>
  </si>
  <si>
    <t>清泉镇
清泉村</t>
  </si>
  <si>
    <t>在清泉镇清泉村建设减压池1处，出水池1处，DE160管道5500米，检查井16座，安装变压器2台，电杆4根，架设供电线路400m。</t>
  </si>
  <si>
    <t>项目建设过程中将为本地脱贫户、一般户提供务工岗位15个以上，人均年务工收入6000元以上；项目建成后将能够有效解决后山1200亩集体经济林用水问题，提高经济林挂果量，吸纳农村劳动力10人务工，人均年务工收入10000元以上，增加村集体经济收入。项目建成后，形成的资产归清泉村村集体所有。</t>
  </si>
  <si>
    <t>吸纳就业
技术服务
指导</t>
  </si>
  <si>
    <t>清泉镇南关村发展壮大村集体经济建设项目</t>
  </si>
  <si>
    <t>清泉镇
南关村</t>
  </si>
  <si>
    <t>在清泉镇南关村新建2000㎡农产品仓储库1座，硬化仓储库地坪2300㎡。</t>
  </si>
  <si>
    <t>项目建设过程中将为本地脱贫户、一般户提供务工岗位15个以上，人均年务工收入6000元以上；项目建成后方便储存农产品，错峰销售提高农产品价格，壮大村集体经济。项目建成后，形成的资产归南关村村集体所有，由南关村村集体自主经营。</t>
  </si>
  <si>
    <t>清泉镇城北村农作物加工中心建设项目</t>
  </si>
  <si>
    <t>清泉镇
城北村</t>
  </si>
  <si>
    <t>建设1500㎡成品库房，硬化地坪1500㎡，配套烘干辅助设备(进粮地坑、运输带、清杂设备、除尘室)、变压器及线路、消防设施等</t>
  </si>
  <si>
    <t>项目建设过程中将为本地脱贫户、一般户提供务工岗位20个以上，人均年务工收入6000元以上；完善现代化粮食生产加工、仓储体系，通过产销一体化，可降低粮食作物、经济作物、中药材加工烘干成本，也能有效缓解因自然灾害及天气原因对粮食安全带来的不利因素。项目建成后，形成的资产归城北村村集体所有，由城北村村集体自主经营。</t>
  </si>
  <si>
    <t>吸纳就业
技术服务指导
产品代销</t>
  </si>
  <si>
    <t>清泉镇北滩村养殖小区建设项目</t>
  </si>
  <si>
    <t>清泉镇
北滩村</t>
  </si>
  <si>
    <t>在北滩村平整养殖场场地16000㎡、硬化养殖场道路7000㎡，安装变压器一台，配套电力设施。</t>
  </si>
  <si>
    <t>项目建设过程中将为本地脱贫户、一般户提供务工岗位20个以上，人均年务工收入6000元以上；项目建成后，完善养殖场基础设施，提高养殖水平。项目建成后，形成的资产归北滩村村集体所有。</t>
  </si>
  <si>
    <t>清泉镇祁店村一二三产融合产业园建设项目</t>
  </si>
  <si>
    <t>清泉镇
祁店村</t>
  </si>
  <si>
    <t>在清泉镇祁店村硬化晾晒棚地坪2300㎡、建设70㎡保鲜库、购置大型烘干机一台、硬化产业道路2000㎡。</t>
  </si>
  <si>
    <t>项目建设过程中将为本地脱贫户、一般户提供务工岗位60个以上，人均年务工收入6000元以上； 方便祁店村产业园晾晒储存、错峰销售杏产品，提高杏产品商品价值，吸纳周边群众10人务工，提高村集体经济收入。项目建成后，形成的资产归祁店村村集体所有，由祁店村村集体自主经营。</t>
  </si>
  <si>
    <t>清泉镇东街村仓储中心建设项目</t>
  </si>
  <si>
    <t>清泉镇
东街村</t>
  </si>
  <si>
    <t>在清泉镇东街村新建1600㎡仓储中心1座，硬化仓储中心地坪2000㎡。</t>
  </si>
  <si>
    <t>项目建设过程中将为本地脱贫户、一般户提供务工岗位15个以上，人均年务工收入6000元以上；项目建设过程中将为本地脱贫户、一般户提供务工岗位20个以上，人均年务工收入6000元以上。项目建成后方便土豆的储存及初步加工，提高农产品价格，壮大村集体经济。项目建成后，形成的资产归东街村村集体所有，由东街村村集体自主经营。</t>
  </si>
  <si>
    <t>位奇镇位奇村农村产业融合发展示范园产业提升项目</t>
  </si>
  <si>
    <t>位奇镇
位奇村</t>
  </si>
  <si>
    <t>在位奇镇位奇村农村产业融合发展示范园新建混凝土产业道路2.7km（路宽6m），钢架大棚133座（单座：80m×6m×3m），对已建成的1200座产业大棚棚膜及损坏设施进行维修。</t>
  </si>
  <si>
    <t/>
  </si>
  <si>
    <t>项目建设过程中带动周边群众务工不少于18人，人均增加务工收入7000元。最大化提升果蔬种植能力，形成区域规模化种植，全村人口受益。项目建成后，形成的资产归位奇村村集体所有，由位奇村村集体自主经营。</t>
  </si>
  <si>
    <t>位奇镇
人民政府</t>
  </si>
  <si>
    <t>位奇镇芦堡村亚麻籽加工基地建设项目</t>
  </si>
  <si>
    <t>位奇镇
芦堡村</t>
  </si>
  <si>
    <t>在位奇镇芦堡村亚麻籽加工基地新建1000㎡彩钢晾晒场1座，硬化基地道路8000㎡，砂化10000㎡土地用于亚麻原料堆放。</t>
  </si>
  <si>
    <t>项目建设过程中带动周边群众务工不少于15人，人均增加群众务工收入6500元左右，推动亚麻籽产业发展，提升亚麻籽加工效率，优化资源利用，增强产业链的附加值。项目建成后，形成的资产归芦堡村村集体所有，由芦堡村村集体自主经营。</t>
  </si>
  <si>
    <t>位奇镇东湾村产业发展项目</t>
  </si>
  <si>
    <t>位奇镇
东湾村</t>
  </si>
  <si>
    <t>在位奇镇东湾村新建3000㎡水泥晾晒场1座，2000㎡仓储库1座，用于玉米、小麦、谷子、马铃薯等农作物储存与晾晒。</t>
  </si>
  <si>
    <t>项目建设过程中带动周边群众务工不少于11人，人均务工收入增加6000元。可改善村内产业设施条件，增加农户收入，提高资源利用率，提高市场竞争力。项目建成后，形成的资产归东湾村村集体所有，由东湾村村集体自主经营。</t>
  </si>
  <si>
    <t>位奇镇新开村大棚建设项目</t>
  </si>
  <si>
    <t>位奇镇
新开村</t>
  </si>
  <si>
    <t>在位奇镇新开村修建产业大棚20座（单座：80m×6m×3m），配套输水管网等设施，用于娃娃菜、西瓜等农作物种植。</t>
  </si>
  <si>
    <t>项目建设过程中带动周边群众务工不少于6人，人均增加群众务工收入5000元左右，增加农产品种植户的收入。吸纳大棚管理人员1人，提高特色农产品的市场竞争力，促进经济发展。项目建成后，形成的资产归新开村村集体所有，由新开村村集体自主经营。</t>
  </si>
  <si>
    <t>位奇镇位奇村制种繁育中心建设项目</t>
  </si>
  <si>
    <t>在位奇镇位奇村水肥一体化中心安装水肥配制系统1套、制种机2套，用于水溶肥配制，生产高品质种子。</t>
  </si>
  <si>
    <t>项目建设过程中带动周边群众务工就业不少于9人，人均增加群众务工收入6000元左右，为就近农户提供就业岗位，增加农户收入。项目建成后，形成的资产归位奇村村集体所有，由位奇村村集体自主经营。</t>
  </si>
  <si>
    <t>技术服务
吸纳就业</t>
  </si>
  <si>
    <t>位奇镇脱水蔬菜加工基地改造提升项目</t>
  </si>
  <si>
    <t>位奇镇
十里堡村</t>
  </si>
  <si>
    <r>
      <rPr>
        <sz val="12"/>
        <rFont val="宋体"/>
        <charset val="134"/>
      </rPr>
      <t>项目总投资700万元，其中甘肃山猫食品有限公司投资500万元，新建物料传送带4条，购置烘箱2台，色选机1台，空压机1台，破碎机1台，粉碎机1台，X光机1台等其他设备用于脱水蔬菜生产储藏、保鲜、脱水、烘干。</t>
    </r>
    <r>
      <rPr>
        <u/>
        <sz val="12"/>
        <rFont val="宋体"/>
        <charset val="134"/>
      </rPr>
      <t>投入衔接资金200万元，在位奇镇食品加工基地新建2200㎡钢架结构加工厂房1座，硬化地坪5200㎡。</t>
    </r>
  </si>
  <si>
    <t>项目建设过程中带动周边群众务工就业不少于20人，人均增加群众务工收入6000元左右，吸纳就近农户务工，增加农户收入，同时带动全镇特色农产品种植，土地流转，提高特色农产品的市场竞争力，促进经济发展。项目建成后，形成的资产归十里堡村村集体所有，由甘肃山猫食品有限公司租赁经营。</t>
  </si>
  <si>
    <t>吸纳就业
土地流转</t>
  </si>
  <si>
    <t>位奇镇华欣农产品生产加工基地晾晒场建设项目</t>
  </si>
  <si>
    <t>山丹县
国际物流园区</t>
  </si>
  <si>
    <r>
      <rPr>
        <sz val="12"/>
        <rFont val="宋体"/>
        <charset val="134"/>
      </rPr>
      <t>项目总投资360万元，其中山丹县华欣生物科技有限公司投资260万元，新建仓储库（80m*30m）1座，硬化厂区地坪4800平方米，用于葵花、茴香、孜然储存，晾晒。</t>
    </r>
    <r>
      <rPr>
        <u/>
        <sz val="12"/>
        <rFont val="宋体"/>
        <charset val="134"/>
      </rPr>
      <t>投入衔接资金100万元，在位奇镇华欣农产品生产加工基地配套葵花生产加工线1条，安装物料输送带6条，提升机10台，精选机1台，去石机1台，去土机1台，比重机1台。</t>
    </r>
  </si>
  <si>
    <t>项目实施后能带动全镇产业发展，调整产业结构，吸纳周边群众务工，有效激发全镇经济发展活力，使人民生活变得更加美好，总体经济效益显著。项目建成后，形成的资产归孙家营村村集体所有，由山丹县华欣生物科技有限公司租赁经营。</t>
  </si>
  <si>
    <t>位奇镇芦笋产业基地改造提升项目</t>
  </si>
  <si>
    <t>在芦笋产业基地铺设滴灌带12km，3x4+1电缆5000米，D120管道5km，立体式种植架1000㎡，安装卷帘机20个，用于产业大棚的改造提升。</t>
  </si>
  <si>
    <t>项目建设过程中带动周边群众务工不少于8人，人均增加务工收入5000元左右。项目建成后，可提高芦笋产量，打造“一镇一品”特色品牌，增加产品附加值。形成的资产归十里堡村村集体所有，由十里堡村村集体自主经营。</t>
  </si>
  <si>
    <t>吸纳就业
技术指导</t>
  </si>
  <si>
    <t>位奇镇骆驼养殖基地青贮池建设项目</t>
  </si>
  <si>
    <r>
      <rPr>
        <sz val="12"/>
        <rFont val="宋体"/>
        <charset val="134"/>
      </rPr>
      <t>位奇镇</t>
    </r>
    <r>
      <rPr>
        <sz val="10"/>
        <rFont val="宋体"/>
        <charset val="134"/>
      </rPr>
      <t xml:space="preserve">
</t>
    </r>
    <r>
      <rPr>
        <sz val="12"/>
        <rFont val="宋体"/>
        <charset val="134"/>
      </rPr>
      <t>侯山村</t>
    </r>
  </si>
  <si>
    <t>在骆驼养殖基地修建1500㎡钢架饲草大棚一座，铺设1800㎡砂化路，修建1000㎡青贮池1座，用于青贮饲料的制作和储存。</t>
  </si>
  <si>
    <t>项目建设过程中带动周边群众务工就业不少于8人，人均增加群众务工收入5000元左右。项目建成后，可用于青贮饲料的制作和储存，节约农户成本。项目建成后，形成的资产归侯山村村集体所有，由侯山村村集体自主经营。</t>
  </si>
  <si>
    <r>
      <rPr>
        <sz val="12"/>
        <rFont val="宋体"/>
        <charset val="134"/>
      </rPr>
      <t>位奇镇</t>
    </r>
    <r>
      <rPr>
        <sz val="10"/>
        <rFont val="宋体"/>
        <charset val="134"/>
      </rPr>
      <t xml:space="preserve">
</t>
    </r>
    <r>
      <rPr>
        <sz val="12"/>
        <rFont val="宋体"/>
        <charset val="134"/>
      </rPr>
      <t>人民政府</t>
    </r>
  </si>
  <si>
    <r>
      <rPr>
        <sz val="12"/>
        <rFont val="宋体"/>
        <charset val="134"/>
      </rPr>
      <t>县农业</t>
    </r>
    <r>
      <rPr>
        <sz val="10"/>
        <rFont val="宋体"/>
        <charset val="134"/>
      </rPr>
      <t xml:space="preserve">
</t>
    </r>
    <r>
      <rPr>
        <sz val="12"/>
        <rFont val="宋体"/>
        <charset val="134"/>
      </rPr>
      <t>农村局</t>
    </r>
  </si>
  <si>
    <t>霍城镇双湖村油菜制种试验示范基地建设项目</t>
  </si>
  <si>
    <t>霍城镇
双湖村</t>
  </si>
  <si>
    <r>
      <rPr>
        <sz val="12"/>
        <rFont val="宋体"/>
        <charset val="134"/>
      </rPr>
      <t>项目总投资870万元，其中企业投资670万元，引进甘肃农垦集团，流转土地种植油菜1000亩，改良有机土壤4500亩，购置种子培育、筛选设备4台，实验设备2套；</t>
    </r>
    <r>
      <rPr>
        <u/>
        <sz val="12"/>
        <rFont val="宋体"/>
        <charset val="134"/>
      </rPr>
      <t>投入衔接资金200万元，硬化种子晾晒场地5000平方米，改造100平方米组培室1座，改造50平方米种子实验室1座，改造600平方米油菜籽储藏库1座，并配套相关设施设备。</t>
    </r>
  </si>
  <si>
    <t>结合我镇“种业小镇”发展规划，将双湖村打造成我镇油菜制种加工基地，并通过加工油菜籽增加收入，项目建设过程中吸引15人就近务工。项目建成后，形成的资产归双湖村村集体所有，由甘肃农垦集团租赁经营。</t>
  </si>
  <si>
    <t>吸纳就业
租赁经营</t>
  </si>
  <si>
    <t>霍城镇
人民政府</t>
  </si>
  <si>
    <t>盘活一批</t>
  </si>
  <si>
    <t>霍城镇智慧水务及叶菜产销储运基地基础设施建设项目</t>
  </si>
  <si>
    <t>霍城镇
西关村</t>
  </si>
  <si>
    <r>
      <rPr>
        <sz val="12"/>
        <rFont val="宋体"/>
        <charset val="134"/>
      </rPr>
      <t>项目总投资935万元，其中企业投资655万元，引进潍坊欣欣食品股份有限公司，流转土地2800亩，种植叶菜，购置大型机械设备8台；</t>
    </r>
    <r>
      <rPr>
        <u/>
        <sz val="12"/>
        <rFont val="宋体"/>
        <charset val="134"/>
      </rPr>
      <t>投入衔接资金280万元，引进潍坊欣欣食品股份有限公司，在霍城镇西关村沙化基地道路350米，架设基地围栏390米，修整基地周围护坡200平方米，改造基地内电网800米，维修冷库智能化设备4套，硬化叶菜分拣包装地坪6000平方米，修建彩钢库房950平方米。</t>
    </r>
  </si>
  <si>
    <t>结合西关恒温库建成叶菜蔬菜种植基地，提升产业基地竞争力，不断提高股份经济合作社收入，项目建设过程中，吸引22人就近务工。项目建成后，形成的资产归西关村村集体所有，由潍坊欣欣食品股份有限公司租赁经营。</t>
  </si>
  <si>
    <t>霍城镇标准化综合养殖场（祁连山禁牧户安置点）改造提升项目（二期）</t>
  </si>
  <si>
    <t>霍城镇
王庄村</t>
  </si>
  <si>
    <t>在霍城镇王庄村硬化养殖场场地2520平方米，改建消毒室1间，改造疫苗接种室1间，改造管理房8间，改造粪污通道1处，改造水网500米,改造电网280米。</t>
  </si>
  <si>
    <t>将霍城镇王庄村养殖场打造成一个标准化、现代化牲畜养殖基地,项目建设过程中，吸引25人就近务工。项目建成后，形成的资产归王庄村村集体所有，由祁连山禁牧户租赁经营。</t>
  </si>
  <si>
    <t>提升一批</t>
  </si>
  <si>
    <t>霍城镇农业社会化服务体系建设项目</t>
  </si>
  <si>
    <t>霍城镇
东关村</t>
  </si>
  <si>
    <r>
      <rPr>
        <sz val="12"/>
        <rFont val="宋体"/>
        <charset val="134"/>
      </rPr>
      <t>项目总投资325万元，其中企业投资230万元，福义家庭农场购置大型农机4台，农业作业设备12台；</t>
    </r>
    <r>
      <rPr>
        <u/>
        <sz val="12"/>
        <rFont val="宋体"/>
        <charset val="134"/>
      </rPr>
      <t>投入衔接资金95万元，改建农业机械停车棚1770平方米，沙化农机具停放地坪2750平方米，改造农业器械库房100平方米，改造电网200米，配套相关设施设备。</t>
    </r>
  </si>
  <si>
    <t>为霍城镇农业机械提供停放场地，极大的改善农业机械乱停乱放问题,项目建设过程中，吸引9人就近务工。项目建成后，形成的资产归东关村村集体所有，由福义家庭农场租赁经营。</t>
  </si>
  <si>
    <t>霍城镇制种基地产业路建设项目</t>
  </si>
  <si>
    <t>霍城镇
上西山村周庄村</t>
  </si>
  <si>
    <t>在霍城镇上西山村沙化马铃薯制种产业道路1300米（宽4米）；在周庄村沙化马铃薯、豌豆产业道路2000米（宽4米）。</t>
  </si>
  <si>
    <t>将配套我镇2024年高标准农田建设项目，降低农业生产物资的运输成本，吸引外商投资，使得上西山村、周庄村农业产业朝规模化、集约化方向发展,项目建设过程中，吸引8人就近务工。项目建成后，形成的资产归上西山村、周庄村村集体所有。</t>
  </si>
  <si>
    <t>霍城镇周庄村豌豆制种及绿色豆苗种植基地基础设施建设项目</t>
  </si>
  <si>
    <t>霍城镇
周庄村</t>
  </si>
  <si>
    <r>
      <rPr>
        <sz val="12"/>
        <rFont val="宋体"/>
        <charset val="134"/>
      </rPr>
      <t>项目总投资570万元，其中企业投资400万元，引进四川蜀裕有限责任公司，流转土地5000亩，改良土壤5000亩，种植制种豌豆；</t>
    </r>
    <r>
      <rPr>
        <u/>
        <sz val="12"/>
        <rFont val="宋体"/>
        <charset val="134"/>
      </rPr>
      <t>投入衔接资金170万元，在霍城镇周庄村改造基地电网1000米，安装变压器1套，改造豌豆制种实验室1处（50平方米），改造排水管60米，改造给水管70米，硬化种子晾晒场3250平方米，沙化基地内外通道920平方米，铺设基地内渗水砖100平方米，铺设晾晒场周边道牙石210米，改造种子进出通道1处，安装吊装式厕所1座。</t>
    </r>
  </si>
  <si>
    <t>依托四川蜀裕有限责任公司，引进优质豌豆种子，带动周围群众种植致富，将周庄村打造成优质豌豆种子繁育基地，项目建设过程中，吸引10人就近务工。项目建成后，形成的资产归周庄村村集体所有，由四川蜀裕有限责任公司租赁经营。</t>
  </si>
  <si>
    <t>吸纳就业
房屋租赁</t>
  </si>
  <si>
    <t>霍城镇高原夏菜种植基地建设项目</t>
  </si>
  <si>
    <r>
      <rPr>
        <sz val="12"/>
        <rFont val="宋体"/>
        <charset val="134"/>
      </rPr>
      <t>项目总投资660万元，其中企业投资560万元，流转土地2000亩；</t>
    </r>
    <r>
      <rPr>
        <u/>
        <sz val="12"/>
        <rFont val="宋体"/>
        <charset val="134"/>
      </rPr>
      <t>投入衔接资金100万元，在东关村铺设暗管647米，修建灌溉U型渠2900米（U50*60）。</t>
    </r>
  </si>
  <si>
    <t>项目建成后，将结合2023年东关村高标准农田建设项目，完善东关村灌溉设施，提升农业灌溉效率，吸引外商投资，项目建设过程中，吸引10人就近务工。项目建成后，形成的资产归东关村村集体所有。</t>
  </si>
  <si>
    <t>吸引就业</t>
  </si>
  <si>
    <t>霍城镇刘庄村马铃薯产业基地基础设施建设项目</t>
  </si>
  <si>
    <t>霍城镇
刘庄村</t>
  </si>
  <si>
    <t>在霍城镇刘庄村开挖管沟土方45948.76m³，安装Φ160×0.63MpaPVC管道17700米；修建配套阀门井17座、排水井26座，安装滴灌首部设备2套。</t>
  </si>
  <si>
    <t>将霍城镇刘庄村原有的漫灌优化为精准滴灌，极大的提高水资源灌溉效率,项目建设过程中，吸引6人就近务工。项目建成后，形成的资产归刘庄村村集体所有。</t>
  </si>
  <si>
    <t>霍城镇手工面食作坊配套设施建设项目</t>
  </si>
  <si>
    <r>
      <rPr>
        <sz val="12"/>
        <rFont val="宋体"/>
        <charset val="134"/>
      </rPr>
      <t>项目总投资75万元，其中企业投资55万元，在霍城镇整合镇域内面食加工作坊3家，成立地方特色手工馍馍公司，改造面食操作间200平方米，购置加工设备11台；</t>
    </r>
    <r>
      <rPr>
        <u/>
        <sz val="12"/>
        <rFont val="宋体"/>
        <charset val="134"/>
      </rPr>
      <t>投入衔接资金20万元，购置包装设备1台，改造48平方米原材料储藏室1间。</t>
    </r>
  </si>
  <si>
    <t>通过打造特色“甘味”品牌，实现产品溢价，带动镇域内面食加工、食材供应等相关产业发展，同时带动留守妇女就近务工。项目建成后，形成的资产归东关村村集体所有，由村集体租赁经营。</t>
  </si>
  <si>
    <t>东乐镇山羊堡村养殖棚圈改造提升项目</t>
  </si>
  <si>
    <t>2025年
3月—
10月</t>
  </si>
  <si>
    <t>东乐镇
山羊堡村</t>
  </si>
  <si>
    <r>
      <rPr>
        <sz val="12"/>
        <rFont val="宋体"/>
        <charset val="134"/>
      </rPr>
      <t>项目总投资200万元，其中农户自筹资金40万元，铺设渗水砖2200㎡；</t>
    </r>
    <r>
      <rPr>
        <u/>
        <sz val="12"/>
        <rFont val="宋体"/>
        <charset val="134"/>
      </rPr>
      <t>投入衔接资金160万元，为25户农户建设养殖棚圈2700㎡。</t>
    </r>
  </si>
  <si>
    <t>采取“养殖+”模式，发展小群体大规模养殖，构建高效、环保的养殖体系，促进山羊养殖业的可持续发展，进而增加农民收入并改善农村生活环境。项目建设过程中可以吸纳周边群众12人以上参与项目建设，有效增加群众收入。项目建成后，形成的资产归农户所有。</t>
  </si>
  <si>
    <t>东乐镇
人民政府</t>
  </si>
  <si>
    <t>东乐镇五墩村丝路寒旱示范基地存储冷藏产业链提升项目</t>
  </si>
  <si>
    <t>东乐镇
五墩村</t>
  </si>
  <si>
    <t>在五墩村丝路寒旱示范基地硬化场地1500㎡用于堆放农作物，新建1000m³恒温库1座、500m³冷库1座，并配套储物间等基础设施。</t>
  </si>
  <si>
    <t>通过完善基础设施，提升存储冷藏技术水平，打造高效、环保的寒旱农业产业链。该项目致力于提高农产品保鲜能力，延长产品市场供应期，增加农产品附加值，进而促进农业增效、农民增收。同时，可吸纳周边群众14人以上参与项目建设，有效增加群众收入。项目建成后，形成的资产归五墩村村集体所有，由村集体自主经营。</t>
  </si>
  <si>
    <t>东乐镇大寨村产业大棚改造提升项目</t>
  </si>
  <si>
    <t>东乐镇    大寨村</t>
  </si>
  <si>
    <t>对大寨村产业基地产业路拓宽砂化1.5km、对大棚钢件进行维修，并配套节水灌溉设备。</t>
  </si>
  <si>
    <t>该项目通过改造升级现有大棚设施，配套完善节水农业设施，助力高效节水的农业产业发展。同时，改善农村人居环境，推动农村经济发展。项目建设过程中可以吸纳周边群众4人以上参与项目建设，有效增加群众收入。项目建成后，形成的资产归大寨村村集体所有，由村集体自主经营。</t>
  </si>
  <si>
    <t>吸纳就业
房屋租赁
土地流转</t>
  </si>
  <si>
    <t>东乐镇十里堡村发展壮大村集体经济项目</t>
  </si>
  <si>
    <t>东乐镇
十里堡村</t>
  </si>
  <si>
    <t>在东乐镇十里堡村二社新建钢架养殖棚圈1000平方米（含肉羊活动场），饲草棚1座（100平方米），购买种羊30只，羔羊400只，新建消毒室、配种间各一间（50平方米），并配套水、电、路等附属设施。</t>
  </si>
  <si>
    <t>通过构建高效、环保的养殖体系，促进肉羊养殖业的可持续发展，改善农村生活环境。项目建设过程中可以吸纳周边群众14人以上参与项目建设，有效增加村集体经济收入。项目建成后，形成的资产归十里堡村村集体所有。</t>
  </si>
  <si>
    <t>东乐镇西屯村发展壮大村集体经济项目</t>
  </si>
  <si>
    <t>东乐镇
西屯村</t>
  </si>
  <si>
    <t>在东乐农特产品交易中心新建杂粮筛选分拣包装车间350㎡，新建杂粮存储仓库1处（250平方米），购置安装100吨地磅一台，并配套农特产品初筛、分拣、包装设备各1套。</t>
  </si>
  <si>
    <t>通过实施该项目，拓宽了东乐镇杂粮销售渠道，为杂粮种植户的发展提供更为稳定和可持续的经济支撑。同时推动农村经济线上线下多元发展。项目建设过程中可吸周边群众15人参与项目建设，有效增加群众收入和村集体经济收入。建成可以有效解决待业大学生就业问题，增加就业岗位2人。项目建成后，形成的资产归西屯村村集体所有，由村集体自主经营。</t>
  </si>
  <si>
    <t>吸纳就业
土地流转
拓宽销售渠道</t>
  </si>
  <si>
    <t>东乐镇奶驼养殖场基础设施建设项目</t>
  </si>
  <si>
    <t>东乐镇
大桥村</t>
  </si>
  <si>
    <t>在东乐镇大桥村北滩骆驼养殖场，沙化道路15km，新建100m³储水池1座，架设电网3km，并配套附属设施。</t>
  </si>
  <si>
    <t>项目依托当地丰富的草食畜牧业资源，旨在推动养殖业科学化、品牌化、规模化发展。项目目标定位清晰，着力提升养殖场设施水平，通过高标准养殖场和养殖小区的建设，优化养殖环境，提高奶驼养殖效率。项目建设过程中可以吸纳周边群众18人以上参与项目建设，有效增加群众收入。项目建成后，形成的资产归大桥村村集体所有，由村集体自主经营。</t>
  </si>
  <si>
    <t>0. 0014</t>
  </si>
  <si>
    <t>陈户镇刘伏村蔬菜繁种育种加工包装基地建设项目</t>
  </si>
  <si>
    <t>2025年
1月—
12月</t>
  </si>
  <si>
    <t>陈户镇
刘伏村</t>
  </si>
  <si>
    <r>
      <rPr>
        <sz val="12"/>
        <rFont val="宋体"/>
        <charset val="134"/>
      </rPr>
      <t>项目总投资1380万元，其中甘肃嘉泰利农业科技有限公司投资1100万元，新建综合办公用房2220㎡，新建种子加工车间1550㎡，储藏库房1440㎡，晒场4500㎡。</t>
    </r>
    <r>
      <rPr>
        <u/>
        <sz val="12"/>
        <rFont val="宋体"/>
        <charset val="134"/>
      </rPr>
      <t>投入衔接资金280万元，配套种子精选机2台,种子比重机2台，除尘设备2套，智能码垛机器人1套，提升机8台,色选机2套,定量分装称2台，3t叉车2台,种子加工用装载机2辆，运输带2条，100t地磅1台，种子拉运车辆1辆，种子收割机1台，托盘400个，拖拉机2辆及配套农具。</t>
    </r>
  </si>
  <si>
    <t>陈户镇刘伏村蔬菜繁种育种基地建设项目建成后，带动周边30户农户发展蔬菜制种6000多亩，预计亩均产值2800元以上，纯收入达到1000元以上。同时吸纳务工劳动力60人，人均务工收入20000元以上，在助推特色产业发展的同时，全面带动群众增收致富。项目建成后，形成的资产归刘伏村村集体所有，共同经营。</t>
  </si>
  <si>
    <t>陈户镇
人民政府</t>
  </si>
  <si>
    <t>陈户镇三十里堡村蔬菜制种繁育基地农产品仓储及晾晒场建设项目</t>
  </si>
  <si>
    <t>陈户镇
三十里堡村</t>
  </si>
  <si>
    <t>新建三十里堡村蔬菜制种繁育基地农产品仓储及晾晒场，铺装晾晒场5200㎡，新建加工车间1000㎡，储藏库房1200㎡，农产品储藏间300㎡，购置精选机2台，装载机1台，叉车1台，运输带1条，100t地磅1台，并配套水电路相关设施，</t>
  </si>
  <si>
    <t>陈户镇三十里堡村农产品仓储及晾晒场建设项目建成后,为农户农产品的晾晒、筛选及储藏提供场所，增加农产品附加值。同时带动周边劳动力务工，增加务工收入，可增加村集体收入4.2万元以上。项目建成后，形成的资产归三十里堡村村集体所有，由村集体自主经营。</t>
  </si>
  <si>
    <t>陈户镇刘伏村集体经济壮大项目</t>
  </si>
  <si>
    <r>
      <rPr>
        <sz val="12"/>
        <rFont val="宋体"/>
        <charset val="134"/>
      </rPr>
      <t>项目总投资800万元，引进甘肃中农盛世农业公司等公司投资600万元引进优质菜心、杂交菠菜、玉米、萝卜、葵花等品种，流转刘伏、三十里堡等3000多亩土地发展蔬菜制种繁育，并建设储藏间、控制室等基础设施配套。</t>
    </r>
    <r>
      <rPr>
        <u/>
        <sz val="12"/>
        <rFont val="宋体"/>
        <charset val="134"/>
      </rPr>
      <t>投入衔接资金200万元新建产业钢架大棚50座（1座666㎡），产业路改造提升7500㎡，砂化道路1000㎡，并配套水电路等相关设施,用于菜心、杂交菠菜、玉米、萝卜等蔬菜制种繁育。</t>
    </r>
  </si>
  <si>
    <t>陈户镇刘伏村集体经济壮大项目建成后,带动周边18户农户发展育种产业，每棚收益5500元，纯收入达到3000元以上，增加村集体收入5万元以上。项目建成后，形成的资产归刘伏村村集体所有，共同经营。</t>
  </si>
  <si>
    <t>吸纳就业
技术指导
土地流转</t>
  </si>
  <si>
    <t>陈户镇绿色蔬菜智能化种植示范基地建设项目</t>
  </si>
  <si>
    <t>陈户镇
岸头村</t>
  </si>
  <si>
    <r>
      <rPr>
        <sz val="12"/>
        <rFont val="宋体"/>
        <charset val="134"/>
      </rPr>
      <t>项目总投资142万元，其中</t>
    </r>
    <r>
      <rPr>
        <u/>
        <sz val="12"/>
        <rFont val="宋体"/>
        <charset val="134"/>
      </rPr>
      <t>投入衔接资金100万元，采购并安装智能施肥机2套、智能球阀240套、农业四情监测站1套、光伏杀虫灯8套、相关物联网显示及传输设备，配套建设管理房1座。</t>
    </r>
    <r>
      <rPr>
        <sz val="12"/>
        <rFont val="宋体"/>
        <charset val="134"/>
      </rPr>
      <t>企业自筹资金42万元，采购及安装智能球阀336套。</t>
    </r>
  </si>
  <si>
    <t>项目建成后，对农产品进行绿色认证，增加农产品产量及农产品产业附加值。同时吸纳周边劳动力8人务工，人均务工收入达到30000元以上。项目建成后，形成的资产归岸头村村集体所有，由村集体自主经营。</t>
  </si>
  <si>
    <t>陈户镇高原夏菜土壤改良及绿色有机蔬菜认证示范基地建设项目</t>
  </si>
  <si>
    <t>投入衔接资金280万元，购买有机肥6000吨，生物制剂农药1吨，土壤改良剂2吨，对示范点的2000亩有机农产品生产土地进行改良。</t>
  </si>
  <si>
    <t>项目建成后，对农产品进行绿色认证，增加农产品产量及农产品产业附加值。同时吸纳周边劳动力18人务工，人均务工收入达到30000元以上。项目建成后，形成的资产归岸头村村集体所有，由村集体自主经营。</t>
  </si>
  <si>
    <t>陈户镇东门村西瓜基地基础设施建设项目</t>
  </si>
  <si>
    <t>陈户镇
东门村</t>
  </si>
  <si>
    <t>打造西瓜种植基地，铺设φ160给水管道2.8km，滴灌带84km，砂化路15000㎡，新建西瓜储藏用房520㎡。</t>
  </si>
  <si>
    <t>陈户镇东门村西瓜基地基础设施建设项目建成后,吸纳周边劳动力16人务工，人均务工收入达到20000元以上。项目建设过程中，可吸纳闲散劳动力16人以上参与项目建设。项目建成后，形成的资产归东门村村集体所有，由村集体自主经营。</t>
  </si>
  <si>
    <t>陈户镇农文旅融合项目</t>
  </si>
  <si>
    <t>陈户镇
陈户村</t>
  </si>
  <si>
    <t>新建15000m³蓄水池1座，泵房1间，水泵2套，新建60*70U型渠3km，木质农产品晾晒间300㎡。</t>
  </si>
  <si>
    <t>项目建成后,对现有的杂果园进行提升，发展以采摘、晾晒、销售为主的林果产业基地，将带动周边18户农户发展杏果产业，户增长28000元，同时吸纳周边劳动力12人就近务工，增加劳务收入20000元。项目建成后，形成的资产归陈户村村集体所有，由村集体自主经营。</t>
  </si>
  <si>
    <t>大马营镇新墩村中药材初加工产业基地建设项目</t>
  </si>
  <si>
    <t>大马营镇新墩村</t>
  </si>
  <si>
    <t>在大马营镇新墩村药材初加工产业基地硬化道路1200㎡（长200m，宽6m），药材晾晒地坪4000㎡，铺设给水管网0.5km，铺设排水管网0.5km，维修加固厂房800㎡。</t>
  </si>
  <si>
    <t>项目实施后，可延长中药材产业链，提升中药材产业附加值，扩大中药材种植面积，形成规模化种植基地，同时带动周边脱贫人口就近务工，直接提高群众收入水平。项目建成后，形成的资产归新墩村村集体所有，由村集体自主经营。</t>
  </si>
  <si>
    <t>吸纳就业
订单生产
技术指导</t>
  </si>
  <si>
    <t>大马营镇人民政府</t>
  </si>
  <si>
    <t>大马营镇田间道路恢复工程项目</t>
  </si>
  <si>
    <t>大马营镇
双泉村
马营村
前山村
夹河村
新泉村
城南村
磨湾村
上山湾村</t>
  </si>
  <si>
    <t>恢复田间道路40km，其中双泉村6km、马营村5km、前山村5km、夹河村5km、新泉村7km、城南村6km、磨湾村4km、上山湾村2km。</t>
  </si>
  <si>
    <t>项目的实施，将有效改善各村农业生产条件，降低生产成本，可促进土地流转价格提升，提升燕麦草、中药材产业质效，促进各村农户增收。项目建成后，形成的资产归相关村村集体所有。</t>
  </si>
  <si>
    <t>吸纳就业
土地流转
技术指导
订单生产</t>
  </si>
  <si>
    <t>大马营镇上山湾村马铃薯制种基地渠道基础设施建设项目</t>
  </si>
  <si>
    <t>大马营镇上山湾村</t>
  </si>
  <si>
    <t>在上山湾村新建80*90U型渠3km，分水口80座。</t>
  </si>
  <si>
    <t>该项目实施后，进一步改善上山湾村灌溉条件，用水效率得到显著提升，确保了制种产业灌溉用水。项目建成后,形成资产归上山湾村村集体所有。</t>
  </si>
  <si>
    <t>土地流转
技术指导
订单生产</t>
  </si>
  <si>
    <t>大马营镇燕麦草产业基地基础设施建设项目</t>
  </si>
  <si>
    <t>大马营镇前山村</t>
  </si>
  <si>
    <t>在大马营镇前山村新建40*50“U”型渠4km，并配套建成分水口100座。</t>
  </si>
  <si>
    <t>通过项目实施，可进一步优化和完善燕麦草产业基地基础设施，提高水资源利用率，推动燕麦草产业高效节水发展。项目建成后，形成的资产归前山村村集体所有。</t>
  </si>
  <si>
    <t>大马营镇双泉村一二三产融合发展基础设施建设项目</t>
  </si>
  <si>
    <t>大马营镇双泉村</t>
  </si>
  <si>
    <t>在双泉村孕马产业园铺设人畜饮水管网5km，架设电网4km，变压器1台，平整沙化赛马道28000㎡，铺设透水砖2000㎡。</t>
  </si>
  <si>
    <t>该项目的实施，将有效完善双泉村孕马产业园基础设施，促进马产业从一产到三产的融合发展。项目建成后，形成的资产归双泉村村集体所有，由村集体自主经营。</t>
  </si>
  <si>
    <t>大马营镇土豆驿站改造提升项目</t>
  </si>
  <si>
    <t>在新墩村马铃薯制种基地沙化田间道路8km,在土豆驿站安装路灯20盏，透水砖2000㎡，维修桥涵1座，化粪罐1座，浆砌跌水坝25m³，米粒石铺设1600㎡，水泥混凝土1000㎡。</t>
  </si>
  <si>
    <t>项目的实施，将有效改善马铃薯产业生产条件，推动马铃薯产业转型升级，示范带动马铃薯从制种培育到规模种植，再到观光采摘全产业链协同发展。项目建成后，形成的资产归新墩村村集体所有，由村集体自主经营。</t>
  </si>
  <si>
    <t>大马营镇马营村发展壮大村级集体经济项目</t>
  </si>
  <si>
    <t>大马营镇马营村</t>
  </si>
  <si>
    <t>依托燕麦草产业，在大马营镇马营村新建储草棚一座（长50m,宽30m）,硬化储草棚地坪1500㎡。</t>
  </si>
  <si>
    <t>项目建成后，可进一步完善饲草产业基础设施，带动周边脱贫户10人以上，实现增收。项目建成后，形成的资产归马营村村集体所有，由村集体自主经营。</t>
  </si>
  <si>
    <t>大马营镇窑坡村农业灌溉基础设施建设项目</t>
  </si>
  <si>
    <t>大马营镇窑坡村</t>
  </si>
  <si>
    <t>在窑坡村一社新建1万立方米灌溉蓄水池1个，挖埋低压暗管5km，并配套相关附属设施。</t>
  </si>
  <si>
    <t>通过修建蓄水池，可提高水资源利用率，同时为窑坡村800亩耕地提供稳定灌溉水源。在保护和改善生态环境的同时促进农业发展，提高农作物产值。项目建成后,形成的资产归窑坡村村集体所有。</t>
  </si>
  <si>
    <t>李桥乡高庙村共富油坊建设项目</t>
  </si>
  <si>
    <t>李桥乡
高庙村</t>
  </si>
  <si>
    <t>改造生产车间8间，配备高标准自动化榨油生产线1条，购置古法超高压超压强榨油机、智能精准控温变频炒制机、精选除杂机、食用油过滤器、精炼提纯设备、沉淀罐等设施1台（套），修建钢结构桥梁1座用于通行，安装原木围墙130m作为安全护栏，硬化地坪4000㎡用于堆放原料，铺设面包砖1200㎡。</t>
  </si>
  <si>
    <t>项目在实施过程中可吸纳20人务工，建成后吸纳10人以上就业，同时还可吸引更多游客观光，进一步增强高庙村农文旅融合发展产业园的服务功能，构建“吃住行游购娱”全产业链。项目建成后，形成的资产归高庙村村集体所有，由村集体自主经营。</t>
  </si>
  <si>
    <t>吸纳务工
技术服务指导
订单生产</t>
  </si>
  <si>
    <t>李桥乡
人民政府</t>
  </si>
  <si>
    <t>李桥乡赛马产业园基础设施建设项目</t>
  </si>
  <si>
    <t>李桥乡
东沟村</t>
  </si>
  <si>
    <t>平整赛马产业园场地15600㎡，硬化道路500m，硬化赛马活动场地4500㎡，铺设透水砖2500㎡，铺设自来水管网600m、电缆线550m。</t>
  </si>
  <si>
    <t>项目实施过程中可吸纳15人务工，建成后方便人员和物资流通，提升产业园吸引力，促进产业发展，带动周边经济，增加就业机会，为赛马产业及相关活动提供有力支撑，推动区域经济快速发展，同时可吸纳10人以上就业。项目建成后，形成的资产归东沟村村集体所有，由甘肃鑫恒发农牧发展有限公司租赁经营。</t>
  </si>
  <si>
    <t>技术服务指导
带动就业
吸纳务工</t>
  </si>
  <si>
    <t>李桥乡蔬菜制种加工项目</t>
  </si>
  <si>
    <t>李桥乡
河湾村</t>
  </si>
  <si>
    <r>
      <rPr>
        <sz val="12"/>
        <rFont val="宋体"/>
        <charset val="134"/>
      </rPr>
      <t>项目总投资1100万元，其中，企业自筹900万元，新建厂房1处、晾晒场1处、建设基地1万亩、种子储存库（2000㎡）、办公用房5间，购置脱毛机、涡毛机各1台；</t>
    </r>
    <r>
      <rPr>
        <u/>
        <sz val="12"/>
        <rFont val="宋体"/>
        <charset val="134"/>
      </rPr>
      <t>投入衔接资金200万元，用于购置农用机械设备：拖拉机、装载机、叉车、打药机各1台；种子加工设备：色选机、托盘各1台，地磅1座。硬化地坪7300㎡用来堆放蔬菜制种原料，铺设面包砖210㎡，改造自来水管网160m、电路300m，直径60cm输水管100m。</t>
    </r>
  </si>
  <si>
    <t>项目在实施过程中可吸纳20人务工，建成后吸纳10人以上就业，同时带动周边经济发展，形成集种植、储存、加工、销售于一体的制种加工厂，提升农产品产量与质量，增强市场竞争力。项目建成后，形成的资产归河湾村村集体所有，由山丹县宇丰农业科技发展有限公司租赁经营。</t>
  </si>
  <si>
    <t>吸纳务工
技术服务指导
保护价收购
产品代销 
订单生产</t>
  </si>
  <si>
    <t>李桥乡巴寨村温室大棚改造提升项目</t>
  </si>
  <si>
    <t>李桥乡
巴寨村</t>
  </si>
  <si>
    <r>
      <rPr>
        <sz val="12"/>
        <rFont val="宋体"/>
        <charset val="134"/>
      </rPr>
      <t>项目总投资400万元，其中，企业自筹300万元，维修蓄水池和输水管网，更换35座大棚土壤；</t>
    </r>
    <r>
      <rPr>
        <u/>
        <sz val="12"/>
        <rFont val="宋体"/>
        <charset val="134"/>
      </rPr>
      <t>投入衔接资金100万元，对受损的35座日光温室大棚维修加固，改造农产品仓储库房5间，安装电机20个、水泵1个、电线200m。</t>
    </r>
  </si>
  <si>
    <t>项目实施过程中可吸纳10人务工，建成后提高大棚保温性能，延长种植周期，增强抗灾能力，降低生产风险。其次提升农产品品质和产量，增加农民收入，促进农业现代化发展，为乡村产业振兴提供有力支撑，同时吸纳5人以上就业。项目建成后，形成的资产归巴寨村村集体所有，由山丹县民利种植专业合作社租赁经营。</t>
  </si>
  <si>
    <t>技术服务指导
订单生产
吸纳就业</t>
  </si>
  <si>
    <t>李桥乡黄参加工产业区基础设施建设项目</t>
  </si>
  <si>
    <r>
      <rPr>
        <sz val="12"/>
        <rFont val="宋体"/>
        <charset val="134"/>
      </rPr>
      <t>项目总投资670万元，企业自筹470万元，新建加工车间、产品展示区1处，新建清洗分拣包装生产流水线1条，改建即时速冻库、冷冻冷藏库300㎡，翻新彩钢大棚、购置黄参加工及农用器械设备。</t>
    </r>
    <r>
      <rPr>
        <u/>
        <sz val="12"/>
        <rFont val="宋体"/>
        <charset val="134"/>
      </rPr>
      <t>投入衔接资金200万元，沙化产业区道路100m运输原料，铺设透水砖400㎡，改造厂房7间、公厕1间，更换电缆300m、自来水管200m。</t>
    </r>
  </si>
  <si>
    <t>项目实施过程中可吸纳20人务工，建成后促进15人以上就业，吸纳周边劳动力100多人参与黄参分拣加工，不断拓宽群众增收渠道，有效促进全乡农业产业转型升级。项目建成后，形成的资产归河湾村村集体所有，由甘肃雅涛鑫业智慧农业有限责任公司租赁经营。</t>
  </si>
  <si>
    <t>老军乡玫瑰加工厂基础设施建设项目</t>
  </si>
  <si>
    <t>老军乡
老军村</t>
  </si>
  <si>
    <r>
      <rPr>
        <sz val="12"/>
        <rFont val="宋体"/>
        <charset val="134"/>
      </rPr>
      <t>项目总投资1080万元，其中企业自筹资金780万元，修建加工厂房2040㎡，冷库660㎡，引进玫瑰酱、玫瑰茶加工生产线，修建职工宿舍、职能用房700㎡。</t>
    </r>
    <r>
      <rPr>
        <u/>
        <sz val="12"/>
        <rFont val="宋体"/>
        <charset val="134"/>
      </rPr>
      <t>投入衔接资金300万元，修建恒温库600㎡，平整玫瑰储存场地12000㎡，硬化储存晾晒地坪4300㎡，砂化基地道路1.5km（宽6m），架设电力设施2km，铺设灌溉管道2km。</t>
    </r>
  </si>
  <si>
    <t>该项目鼓励企业在玫瑰产业延链补链上再升级，进一步夯实老军村玫瑰产业发展基础，提升村集体经济发展内生动力，带动农民群众增收致富，转变村集体经济发展结构，进一步提高村内的经济发展水平。结合项目区实际情况，通过统计估算，可吸收低收入群众、脱贫群众和搬迁群众约120人就近就业，人均增收0.5万元。项目建成后，形成的资产归老军村村集体所有，由山丹县富馨丰农牧科技发展有限公司租赁经营。</t>
  </si>
  <si>
    <t>老军乡
人民政府</t>
  </si>
  <si>
    <t>老军乡中药材加工基地基础设施提升项目</t>
  </si>
  <si>
    <t>老军乡
丰城村</t>
  </si>
  <si>
    <r>
      <rPr>
        <sz val="12"/>
        <rFont val="宋体"/>
        <charset val="134"/>
      </rPr>
      <t>项目总投资500万元，其中企业自筹资金350万元，修建恒温库1600㎡，药食两用加工设备生产线1条，员工宿舍及管理房540㎡，修建管理房150㎡，修建围墙400米。</t>
    </r>
    <r>
      <rPr>
        <u/>
        <sz val="12"/>
        <rFont val="宋体"/>
        <charset val="134"/>
      </rPr>
      <t>投入衔接资金150万元，修建药食两用饮片加工厂房1000㎡，硬化晾晒堆放地坪4000㎡。</t>
    </r>
  </si>
  <si>
    <t>该项目依托神农药业等经营主体，通过土地流转、订单生产、农户参与的方式，鼓励企业在提质增效上再创新，支持农户参与。加大对中药材切片、中药茶包等产品的提炼，积极推进“原”字头产品向产业加工链下游延伸，大幅提升农产品附加值。项目的实施，能够有效改善中药材加工基地基础设施条件，实现基础条件大为改善，产业结构将进一步优化。同时可吸纳周边群众不少于10人务工就业，提供临时务工岗位40余个，切实增加群众务工收入。同时实现流转丰城村土地4400亩、孙庄村土地1200亩种植中药材。将带动周边5个村庄110户群众种植中药材5000亩，具有良好的社会效益。项目建成后，形成的资产归丰城村村集体所有，由山丹县神农中药材种植专业合作社租赁经营。</t>
  </si>
  <si>
    <t>老军乡羊虎沟村养殖场基础设施提升项目</t>
  </si>
  <si>
    <t>老军乡
羊虎沟村</t>
  </si>
  <si>
    <r>
      <rPr>
        <sz val="12"/>
        <rFont val="宋体"/>
        <charset val="134"/>
      </rPr>
      <t>项目总投资140万元，其中村集体自筹100万元，新建办公室90㎡，库房80㎡，羊舍276㎡，配套水、电、路等基础设施。</t>
    </r>
    <r>
      <rPr>
        <u/>
        <sz val="12"/>
        <rFont val="宋体"/>
        <charset val="134"/>
      </rPr>
      <t>投入衔接资金40万元，平整养殖场地3200㎡，硬化地坪800㎡，架设电力设施200m，新建100m³蓄水池，铺设蓄水池引水管道200米。</t>
    </r>
  </si>
  <si>
    <t>项目建成后，进一步夯实了羊虎沟村养殖产业发展基础，引导全村养殖户集中养殖，扩大养殖规模，并传授科学养殖技术，进一步提升养殖效益，促进养殖户和村集体增收致富。同时吸纳周边群众不少于2人务工就业，增加群众务工收入。项目建成后，形成的资产归羊虎沟村村集体所有，由羊虎沟村村集体自主经营。</t>
  </si>
  <si>
    <t>吸纳就业
技术指导
产品代销</t>
  </si>
  <si>
    <t>老军乡李泉村农田水利渠道建设项目</t>
  </si>
  <si>
    <t>老军乡
李泉村</t>
  </si>
  <si>
    <t>修建100*80U型渠道2km，并配套闸口等附属设施。</t>
  </si>
  <si>
    <t>因受洪涝灾害，李泉村土渠被冲毁，导致农田灌溉受影响。项目的实施以种植业的生产经营方式拓宽农民增收渠道2km，优化农田水利设施，确保全村268户677人经济收入稳步增长25%。项目建成后改善项目区农业生产条件，提高水资源利用率和农业生产效率，夯实了农业基础，增强了农业综合生产能力，为农业产业结构调整、农民增收奠定了坚实的基础。项目建成后，形成的资产归李泉村村集体所有。</t>
  </si>
  <si>
    <t>老军村养殖小区基础设施建设项目</t>
  </si>
  <si>
    <r>
      <rPr>
        <sz val="12"/>
        <rFont val="宋体"/>
        <charset val="134"/>
      </rPr>
      <t>项目总投资239万元，其中村民自筹资金39万元，硬化养殖小区道路0.5km，修缮围墙300m，修建消毒室100㎡，管理房50㎡，配套水、电、路等基础设施。</t>
    </r>
    <r>
      <rPr>
        <u/>
        <sz val="12"/>
        <rFont val="宋体"/>
        <charset val="134"/>
      </rPr>
      <t>投入衔接资金200万元，为39户养殖户，每户修建草料棚150㎡，并硬化草料棚地坪5850㎡。</t>
    </r>
  </si>
  <si>
    <t>该项目以“村有户营”型模式，进一步夯实了老军村产业发展基础，提升老军村养殖业的发展内生动力，实现村集体经济发展壮大、农民群众增收提高25%，转变村集体经济发展结构，村内的经济发展水平进一步提高25%，为村内39户80人提供了技术指导，同时增加周边养殖群众的养殖动力，通过集中养殖，降低养殖成本，提高了养殖效益。项目建成后，形成的资产归老军村39户养殖户所有。</t>
  </si>
  <si>
    <t>二</t>
  </si>
  <si>
    <t>乡村建设</t>
  </si>
  <si>
    <t>北滩村和岸头村敬老院日光温室蔬菜大棚及配套设施建设项目</t>
  </si>
  <si>
    <t>2025年6月-8月</t>
  </si>
  <si>
    <t>清泉镇
北滩村
、
陈户镇
岸头村</t>
  </si>
  <si>
    <t>在清泉镇北滩村和陈户镇岸头村各建一座日光温室蔬菜大棚，清泉镇北滩村大棚建筑面积500㎡，陈户镇岸头村大棚建筑面积400㎡，并建设水电等配套设施。</t>
  </si>
  <si>
    <t>该项目的实施能够进一步丰富老年人日常生活，满足老年人日常生活所需，为老年人提供更优质的服务，提高老年人获得感、幸福感。项目建成后，由县民政局负责资产登记和后续管理。</t>
  </si>
  <si>
    <t>县养老救助福利综合服务中心</t>
  </si>
  <si>
    <t>县民政局</t>
  </si>
  <si>
    <t>山丹县清泉镇南关村村组道路建设项目</t>
  </si>
  <si>
    <t>在南关村十二社拓宽村组道路4000㎡（2m宽2000m长），建设10000㎡村组道路（4m宽2500m长）。</t>
  </si>
  <si>
    <t>项目建设过程中将为本地脱贫户、一般户提供务工岗位15个以上，人均年务工收入6000元以上；有效改善本村通行条件，利于村民出行，改善人居环境。项目建成后，形成的资产归南关村村集体所有。</t>
  </si>
  <si>
    <t>清泉镇重点线路环境整治项目</t>
  </si>
  <si>
    <t>清泉镇
郇庄村
拾号村
北滩村</t>
  </si>
  <si>
    <t>在清泉镇郇庄村、拾号村、北滩村沿迎宾西路段，铺设人行道块料8000㎡，整理边沟5000m，砂化道路10000㎡，铺设砂夹石10000㎡，整理边沟200m。</t>
  </si>
  <si>
    <t>项目建设过程中将为本地脱贫户、一般户提供务工岗位30个以上，人均年务工收入6000元以上；项目建成后将使村庄人居环境得到改善，村容村貌得到有效提升，农户生活质量得到有效提高。项目建成后，形成的资产归拾号村、郇庄村村集体所有。</t>
  </si>
  <si>
    <t>清泉镇清泉村基础设施建设项目</t>
  </si>
  <si>
    <t>在清泉镇清泉村硬化三社道路5000㎡，铺设人行道透水砖5000㎡，清泉村三社铺设自来水管（PE75）2000m，检查井40座，低压暗管2400m。</t>
  </si>
  <si>
    <t>项目建设过程中将为本地脱贫户、一般户提供务工岗位20个以上，人均年务工收入6000元以上；硬化道路有利于维护道路交通安全，改善村社道路通行条件，利于农户出行，方便农产品运输。水管铺设保证农户灌溉基础设施，保障灌溉用水，提高种植作物产量，利于农户经济收入，进一步提升农业现代化示范水平。项目建成后，形成的资产归清泉村村集体所有。</t>
  </si>
  <si>
    <t>清泉镇双桥村基础设施建设项目</t>
  </si>
  <si>
    <t>清泉镇
双桥村</t>
  </si>
  <si>
    <t>在双桥村铺设沙砾石垫层21550㎡，硬化小型农具停放场地4000㎡，双桥村七社铺设人饮主管道（PVC160）2400米、支管（PVC32)330米、检查井23个。</t>
  </si>
  <si>
    <t>项目建设过程中将为本地脱贫户、一般户提供务工岗位15个以上，人均年务工收入6000元以上；项目建成后将使村庄人居环境得到改善，村容村貌得到有效提升，保证农户用水，农户生活质量得到有效提高。形成的资产归双桥村村集体所有。</t>
  </si>
  <si>
    <t>位奇镇东湾村基础设施建设项目</t>
  </si>
  <si>
    <t>在位奇镇东湾村道路铺油罩面3600㎡（600m×6m），维修损坏路沿石1200m，修建垃圾池4座。</t>
  </si>
  <si>
    <t>项目建设过程中带动周边群众务工不少于14人，人均务工收入增加5000元。项目建成后，村内人居环境得到改善，村容村貌得到提升，加快乡村振兴发展。可提高东湾村群众的生产生活质量，提高村民幸福生活指数。同时也为本村经济发展营造生态良好、生活文明、干净整洁的外部环境，推动经济发展走向良性循环，经济实力稳步提高，外部环境明显增强。项目建成后，形成的资产归东湾村村集体所有。</t>
  </si>
  <si>
    <t>0</t>
  </si>
  <si>
    <t>1</t>
  </si>
  <si>
    <t>位奇镇集镇人居环境整治项目</t>
  </si>
  <si>
    <t>在位奇镇集镇铺设路沿石3800m，面包砖1100㎡，安装防护围栏1820m，路灯60盏，更换污水管网0.8km，配套观察井10座，购置扫雪车2辆，钩臂式垃圾箱20个，电动垃圾车10辆，分类垃圾收集箱40个，维修改造垃圾池6座。</t>
  </si>
  <si>
    <t>项目建设过程中带动周边群众务工不少于16人。项目建成后，集镇基础设施与人居环境得到改善，村容村貌得到提升，加快乡村振兴发展。可提高集镇群众的生产生活质量，提高村民幸福生活指数。推动经济发展走向良性循环，经济实力稳步提高，外部环境明显增强。项目建成后，形成的资产归位奇村村集体所有。</t>
  </si>
  <si>
    <t>位奇镇十里堡村基础设施建设项目</t>
  </si>
  <si>
    <t>在位奇镇十里堡村道路铺油罩面3000㎡，疏通污水管网3km，购置扫雪车3辆、钩臂式垃圾箱14个、电动垃圾车6辆、分类垃圾收集箱30个、维修改造垃圾池4座。</t>
  </si>
  <si>
    <t>项目建设过程中带动周边群众务工不少于10人。项目建成后，村内人居环境得到改善，村容村貌得到提升，加快乡村振兴发展。可提高十里堡村群众的生产生活质量，提高村民幸福生活指数。推动经济发展走向良性循环，经济实力稳步提高，外部环境明显增强。项目建成后，形成的资产归十里堡村村集体所有。</t>
  </si>
  <si>
    <t>位奇镇廿里堡村、高寨村G312沿线人居环境整治项目</t>
  </si>
  <si>
    <t>位奇镇
廿里堡村
高寨村</t>
  </si>
  <si>
    <t>对G312国道沿线廿里堡村、高寨村维修村组道路1km，在廿里堡修建垃圾池3座，高寨村修建垃圾池3座。</t>
  </si>
  <si>
    <t>项目建设过程中带动周边群众务工不少于10人，人均增加务工收入6500元。项目建成后，两个村内人居环境得到改善，村容村貌得到提升，加快乡村振兴发展。同时也为本村经济发展营造生态良好、生活文明、干净整洁的外部环境，推动经济发展走向良性循环，经济实力稳步提高，外部环境明显增强。项目建成后，形成的资产归廿里堡村、高寨村村集体所有。</t>
  </si>
  <si>
    <t>霍城镇西关村基础设施建设项目</t>
  </si>
  <si>
    <t>在霍城镇西关村改造散水500平方米，改造电网3000米,铺设道路两侧面包砖2100平方米，铺设道路两侧路缘石1300米，改造污水管网800米，整理路肩1500平方米（含沙化），平整道路两侧护坡2500米，沙化（砂砾石）农机集中停放点地坪11000平方米，并配套相关设施设备。</t>
  </si>
  <si>
    <t>西关村打造成一个乡村和美、生态宜居的节点村，项目建设过程中,将吸纳10人就近务工。项目建成后，形成资产归西关村村集体所有。</t>
  </si>
  <si>
    <t>创建和美乡村</t>
  </si>
  <si>
    <t>霍城镇沿山区防洪排洪工程建设项目</t>
  </si>
  <si>
    <t>霍城镇
东山村
东关村</t>
  </si>
  <si>
    <t>对霍城镇东山村-东关村沿山居民区洪涝灾害易发点加筑防洪坝900米，疏通沟渠2800米，修筑降砌石挡水坝300立方米，修建泥沙沉降池1处（55立方米）。</t>
  </si>
  <si>
    <t>项目建成后，将保护洪涝灾害区周边群众财产安全。项目建成后，形成的资产归山丹县东山村、东关村村集体所有。</t>
  </si>
  <si>
    <t>霍城镇双湖村人居环境整治项目</t>
  </si>
  <si>
    <t>在霍城镇双湖村改造房屋周围散水547平方米（宽0.8米），平整道路两侧路肩2800平方米，铺设道路两侧渗水砖1300平方米，修整道路两侧护坡4000米，改造电网1500米，改造排洪渠200米(含盖板)，沙化道路600平方米。</t>
  </si>
  <si>
    <t>通过改造双湖村村容村貌，提升双湖村居民的生产生活条件，项目建设过程中，吸引15人就近务工。项目建成后，形成资产归霍城镇双湖村村集体所有。</t>
  </si>
  <si>
    <t>霍城镇人居环境提升项目</t>
  </si>
  <si>
    <t>购置分类垃圾箱64个，垃圾斗16个，垃圾清运车1辆。</t>
  </si>
  <si>
    <t>将极大的改善东关村居民居住环境，全力打造省级乡村振兴示范村。项目建成后，形成的资产归东关村村集体所有。</t>
  </si>
  <si>
    <t>东乐镇312国道过境段人居环境整治项目</t>
  </si>
  <si>
    <t>在西屯村一、二、三、九、十一、十二社铺设渗水砖8000㎡，平整柴草堆放场地2000㎡，垃圾堆放点7处（140㎡），新建垃圾收集点2处（40㎡），购置垃圾斗27个。</t>
  </si>
  <si>
    <t>通过建设人居环境整治项目，将带动服务产业的发展。同时，随着环境的改善，将吸引更多的投资入驻，进一步推动当地经济的发展。项目建设过程中可吸周边群众18人参与项目建设，有效增加群众收入。项目建成后，形成的资产归西屯村村集体所有。</t>
  </si>
  <si>
    <t>乡村振兴股</t>
  </si>
  <si>
    <t>东乐镇集镇新区公共服务能力提升项目</t>
  </si>
  <si>
    <t>东乐镇
城东村
城西村</t>
  </si>
  <si>
    <t>投入衔接资金150万元，在城东村三社硬化场地500㎡，铺设渗水砖800平方米，安砌路沿石1000m，新建120平方米垃圾压缩处理站1处，购买勾臂式垃圾转运设备2台，垃圾斗20个。投入衔接资金130万元，在城西村二社铺设渗水砖3500平方米，安砌路沿石1000m，新建公共卫生间2座（80平方米），配套水电等附属设施。</t>
  </si>
  <si>
    <t>项目的实施，改善了东乐镇集镇及周边的卫生环境，提高了居民的生活质量。使得村庄更加整洁、美观，提升了集镇整体形象。同时，吸纳周边群众18人以上参与项目建设，有效增加群众收入。项目建成后，形成的资产归城东村村集体所有。</t>
  </si>
  <si>
    <t>东乐镇城西村人居环境整治项目</t>
  </si>
  <si>
    <t>东乐镇
城西村</t>
  </si>
  <si>
    <t>在城西村五社平整夯实柴草堆放点10000平方米，铺设渗水砖2000㎡，安砌路沿石3km，新建卫生间1处（20㎡），五、六社各新建垃圾堆放点1处（总计60㎡），购置垃圾斗10个。</t>
  </si>
  <si>
    <t>通过基础设施改造提升项目，将带动服务产业的发展。同时，随着环境的改善，将吸引更多的投资入驻，进一步推动当地经济的发展。项目建设过程中可吸周边群众8人参与项目建设，有效增加群众收入。项目建成后，形成的资产归城西村村集体所有。</t>
  </si>
  <si>
    <t>东乐镇山羊堡村基础设施改造提升项目</t>
  </si>
  <si>
    <t>在山羊堡村二社硬化柴草堆放点场地2000㎡，二、七、十一社铺设渗水砖2000㎡，一、二、六、七、八、九、十、十一社各新建垃圾点1处。</t>
  </si>
  <si>
    <t>项目建成后，将改善村民的生产生活条件，提高村庄的宜居性和吸引力。同时，为当地的发展注入新的动力，促进经济社会的可持续发展。项目建设过程中吸纳务工人员6人，有效增加群众收入。项目建成后，形成的资产归山羊堡村村集体所有。</t>
  </si>
  <si>
    <t>陈户镇三十里堡村乡村振兴示范村建设项目</t>
  </si>
  <si>
    <t>改造提升村组路6500㎡，人行道铺设透水砖2700㎡，铺设路沿石2.8km，修整路肩1400㎡，修建垃圾点2处，架设路灯50盏，新建厕所1座。</t>
  </si>
  <si>
    <t>完善三十里堡村基础设施，改善三十里堡村居民的居住条件，对改善民生、促进社会和谐稳定具有重要意义，增强群众幸福感，群众满意度大幅度提升。项目建设过程中，可吸纳闲散劳动力15人以上参与项目建设，增加脱贫群众收入。项目建成后，形成的资产归三十里堡村村集体所有。</t>
  </si>
  <si>
    <t>陈户镇范营村和美乡村建设项目</t>
  </si>
  <si>
    <t>陈户镇
范营村</t>
  </si>
  <si>
    <t>人行道铺设面包砖及地坪硬化5200㎡，安装路沿石1100m。购买安装垃圾箱20个，厕所1座，新建垃圾点1处。</t>
  </si>
  <si>
    <t>改善农村的基础设施，提高农户的生活质量，将范营村建设成村庄秀美、环境优美、生活甜美、社会和美的村庄。项目建设过程中，可吸纳闲散劳动力15以上参与项目建设，增加脱贫群众收入。项目建成后，形成的资产归范营村村集体所有。</t>
  </si>
  <si>
    <t>陈户镇范营寺沟乡村振兴示范带道路提升建设项目</t>
  </si>
  <si>
    <t>陈户镇
范营村
寺沟村</t>
  </si>
  <si>
    <t>在陈户镇范营村寺沟村村内道路铺油罩面3200㎡，新建垃圾池2处，厕所1座，购置垃圾箱30个，人行道铺设面包砖2800㎡。</t>
  </si>
  <si>
    <t>将进一步提升范营寺沟乡村振兴示范带建设水平，进一步完善农村基础配套设施，改善群众居住环境。项目建设过程中，可吸纳闲散劳动力15以上参与项目建设，增加脱贫群众收入。项目建成后，形成的资产归范营村、寺沟村村集体所有。</t>
  </si>
  <si>
    <t>陈户镇沿路沿线人居环境整治提升项目</t>
  </si>
  <si>
    <t>陈户镇
范营村
东门村
西门村
岸头村
山湾村</t>
  </si>
  <si>
    <t>人行道铺设面包砖1600㎡，路肩修复、护坡整理14km，安装垃圾箱（斗）16个，架设路灯80盏，维修改造垃圾池6座，购置扫雪车2辆，勾壁式垃圾箱48个，电动垃圾车40辆。</t>
  </si>
  <si>
    <t>提高了群众生活环境、群众幸福感不断增强，促进了资源节约型和环境友好型的良性发展，保护生态环境，也进一步巩固拓展脱贫攻坚成果同乡村振兴有效衔接，增加脱贫群众收入。项目建成后，形成的资产归相关村村集体所有。</t>
  </si>
  <si>
    <t>大马营镇马营村集镇功能提升及安置点建设项目</t>
  </si>
  <si>
    <t>在马营村新建安置点一处，平整安置点场地18000㎡，铺设透水砖10000㎡，护坡1000㎡，开挖回填地基2000m³，铺设沥青路7400㎡，路沿石1000m,硬化安置点地坪3000㎡，架设电网2km，架设路灯20盏，配套给水管网5.4km，排水管网1.6km，并配套检查井等附属设施。</t>
  </si>
  <si>
    <t>该项目的实施，进一步改善马营村道路基础设施，改善人居环境，建设宜居的农村环境，提升农村的居住品质。同时在项目建设过程中可吸纳周边群众10人以上参与项目建设，增加群众收入。项目建成后，形成的资产归马营村村集体所有。</t>
  </si>
  <si>
    <t>2025年大马营镇下河村人居环境整治项目</t>
  </si>
  <si>
    <t>大马营镇下河村</t>
  </si>
  <si>
    <t>在下河村新建垃圾池1座，安装不锈钢分类式垃圾箱40个,购置道路清扫车1辆、勾臂式垃圾车和专业垃圾斗2辆、电动垃圾车10辆、扫雪车1辆。</t>
  </si>
  <si>
    <t>项目建成后，将进一步提升下河村整体形象，完善公共基础设施，改善人居环境，同时可吸纳脱贫群众10人以上参与项目建设，增加脱贫群众收入。项目建成后，形成的资产归下河村村集体所有。</t>
  </si>
  <si>
    <t>大马营镇花寨村基础设施改造提升项目</t>
  </si>
  <si>
    <t>大马营镇花寨村</t>
  </si>
  <si>
    <t>在花寨村铺设透水砖7000㎡，更换便民服务市场棚顶450㎡，安装路灯80盏，铺设路沿石1㎞，修建护坡300㎡，新建垃圾池1座。</t>
  </si>
  <si>
    <t>该项目实施后，进一步优化和完善花寨村水利基础设施，提高水资源利用率，保障花寨村用水安全，同时改善了花寨村基础设施，改善了人居环境，优化公共资源。项目建成后，形成的资产归花寨村村集体所有。</t>
  </si>
  <si>
    <t>李桥乡集中安置点基础设施配套建设项目</t>
  </si>
  <si>
    <t>平整铺垫安置点场地6000㎡，硬化安置点道路3600㎡，铺设安置点人行道面包砖2000㎡，铺设路沿石1350m，沙化道路185m，新建自来水管网、污水管网各1300m，供电线路（地埋线）600m，硬化道路2000m。</t>
  </si>
  <si>
    <t>项目实施过程中可吸纳15人务工，建成后建成后显著提升村民生活质量，促进农业现代化，带动乡村旅游发展，增强乡村自我发展能力，实现经济、社会、生态效益和谐共生，为乡村振兴树立典范，构建了宜居宜业的和美环境。项目建成后，形成的资产归河湾村村集体所有，由河湾村村集体进行管护工作。</t>
  </si>
  <si>
    <t>吸纳务工</t>
  </si>
  <si>
    <t>李桥乡高庙村人居环境提升改造项目</t>
  </si>
  <si>
    <t>在李桥乡高庙村新建村内道路铺油罩面1270m，整理路肩2000㎡，购置二分类垃圾箱15个，在一社、二社、七社、十社平整场地5500㎡用来停放农机具，改造村内冻害地坪1200㎡。</t>
  </si>
  <si>
    <t>项目实施过程中可吸纳10人务工，建成后大力改善高庙村村容村貌，有效解村内脏乱差问题，提升群众幸福感，获得感。项目建成后，形成的资产归高庙村村集体所有。</t>
  </si>
  <si>
    <t>李桥乡河湾、高庙基础设施提升改造项目</t>
  </si>
  <si>
    <t>李桥乡
河湾村
高庙村</t>
  </si>
  <si>
    <t>将河湾村集镇强、弱电改造为地埋线，更换输电线路2.3km，弱电线路1.2km，新建检查井15座；在高庙村增设500KVA厢式变压器1台。</t>
  </si>
  <si>
    <t>项目实施过程中吸纳10人务工，建成后可消除老旧电网安全隐患，保障居民生命财产安全，提升居民生活质量，稳定供电助力教育医疗设施运行，促进公共服务水平提升。项目建成后，形成的资产归河湾村、高庙村村集体所有，由相关村集体进行管护工作。</t>
  </si>
  <si>
    <t>老军乡丰城新村三期基础设施建设项目</t>
  </si>
  <si>
    <t>硬化村组通行道路6000㎡，安装路沿石1000m，铺设透水砖3700㎡，砂化地面20000㎡（厚10cm)。</t>
  </si>
  <si>
    <t>该项目实施过程中，可为周边群众提供不少于20人务工就业岗位，同时为丰城新村110户群众提供了便利。项目完成后，将使丰城新村基础设施条件得到极大改善，为老军乡的经济发展创造良好的设施环境，村民生活水平和质量进一步提高，群众的思想道德水平和劳动技能得到大幅提升，这将推进我乡集镇城乡一体化建设进程。项目建成后，形成的资产归丰城村村集体所有。</t>
  </si>
  <si>
    <t>吸纳就业
房屋租赁
发展路衍经济</t>
  </si>
  <si>
    <t>老军乡沿路沿线农村人居环境整治项目</t>
  </si>
  <si>
    <t>老军乡
潘庄村
孙庄村
李泉村
焦湾村
老军村</t>
  </si>
  <si>
    <t>维修潘庄、孙庄等5个村村组道路13km，砂化道路1km。</t>
  </si>
  <si>
    <t>项目的实施将增加公益性设施管护人员3人，切实增加群众收入。该项目建成后进一步改善老军乡潘庄村、孙庄村等5个村沿路沿线环境卫生整体面貌，有效治理环境卫生突出问题，改善村民生产生活环境，人居环境得到极大的改善，为实现和美乡村建设奠定基础。项目建成后，形成的资产归潘庄村等5个村集体所有。</t>
  </si>
  <si>
    <t>吸纳就业
发展路衍经济</t>
  </si>
  <si>
    <t>老军乡集镇核心区人居环境整治项目</t>
  </si>
  <si>
    <r>
      <rPr>
        <sz val="12"/>
        <rFont val="Times New Roman"/>
        <charset val="134"/>
      </rPr>
      <t>2025</t>
    </r>
    <r>
      <rPr>
        <sz val="12"/>
        <rFont val="宋体"/>
        <charset val="134"/>
      </rPr>
      <t>年</t>
    </r>
    <r>
      <rPr>
        <sz val="12"/>
        <rFont val="Times New Roman"/>
        <charset val="134"/>
      </rPr>
      <t xml:space="preserve">
1</t>
    </r>
    <r>
      <rPr>
        <sz val="12"/>
        <rFont val="宋体"/>
        <charset val="134"/>
      </rPr>
      <t>月</t>
    </r>
    <r>
      <rPr>
        <sz val="12"/>
        <rFont val="Times New Roman"/>
        <charset val="134"/>
      </rPr>
      <t>—
12</t>
    </r>
    <r>
      <rPr>
        <sz val="12"/>
        <rFont val="宋体"/>
        <charset val="134"/>
      </rPr>
      <t>月</t>
    </r>
  </si>
  <si>
    <t>安装垃圾桶36个，拆除、铺设透水砖3600㎡，村组道路维修1公里，拆除、安装路沿石1.5公里，砂化道路1公里。</t>
  </si>
  <si>
    <t>按照“科学规划布局美、村容整洁环境美、产业富民生活美、文明和谐乡风美”的总体目标，坚持“因村制宜、统筹兼顾、人与自然和谐”的原则，整体推进农村物质文明、精神文明、政治文明和生态文明建设，着力把丰城村建设成为经济发展较快、生态良好、环境优美、适宜人居、管理有序、社会和谐的和美乡村。该项目受益村数1个，受益户数129户、受益人数332人。通过实施项目，有效改善群众生产生活条件，极大改善农村人居环境，打造生态宜居乡村，不断提升群众的获得感、幸福感、满意度。项目建成后，形成的资产归丰城村村集体所有。</t>
  </si>
  <si>
    <t>老军乡潘庄村基础设施建设项目</t>
  </si>
  <si>
    <t>老军乡
潘庄村</t>
  </si>
  <si>
    <t>维修村组道路6公里（宽5米），拆除、安装透水砖2500㎡。</t>
  </si>
  <si>
    <t>该项目的实施后进一步改善老军乡潘庄村环境卫生整体面貌，有效治理环境卫生突出问题，改善村民生产生活环境，人居环境得到极大的改善，为实现和美乡村建设奠定基础。项目建成后，形成的资产归潘庄村村集体所有。</t>
  </si>
  <si>
    <t>山丹县霍城镇2025年以工代赈建设项目</t>
  </si>
  <si>
    <t>霍城镇
杜庄村
西坡村
上河西村
新庄村</t>
  </si>
  <si>
    <r>
      <rPr>
        <sz val="12"/>
        <rFont val="宋体"/>
        <charset val="134"/>
      </rPr>
      <t>项目总投资750万元，其中中央预算内资金投入695万元，</t>
    </r>
    <r>
      <rPr>
        <u/>
        <sz val="12"/>
        <rFont val="宋体"/>
        <charset val="134"/>
      </rPr>
      <t>投入衔接资金55万元，新建U型渠4900米，新建混凝土道路3.078公里，加铺沥青罩面5.425公里，新建双向分水闸22个，混凝土跌水2座。</t>
    </r>
  </si>
  <si>
    <t>将加快霍城镇基础设施建设步伐，改善我镇生产生活条件，项目建设过程中，将吸引120人 就近务工。项目建成后，形成资产归霍城镇杜庄村、西坡村、上河西村、新庄村村集体所有。</t>
  </si>
  <si>
    <t>县发改局</t>
  </si>
  <si>
    <t>山丹县陈户镇2025年以工代赈项目</t>
  </si>
  <si>
    <t>在产业示范带沿路沿线混凝土地坪硬化5500平方米，对陈户镇范营村、寺沟村乡村振兴产业带对现有机动车道路改造2.1公里（铺设沥青面层），新建U型渠道8公里，并配套分水口、过水桥涵、跌水等设施。</t>
  </si>
  <si>
    <t>项目建成后，形成的资产归范营村、寺沟村村集体所有。</t>
  </si>
  <si>
    <t>\</t>
  </si>
  <si>
    <t>山丹县李桥乡2025年以工代赈项目</t>
  </si>
  <si>
    <t>李桥乡
吴宁村
杨坝村
河湾村</t>
  </si>
  <si>
    <t>道路铺油罩面5500米，配套建设路缘石7400米，面包砖5436.5平方米，地坪硬化3000平方米。</t>
  </si>
  <si>
    <t>该项目的实施将对该地区的交通状况产生显著的改善作用，同时提升当地居民的生活品质。通过建设沥青道路，将能减少尘土污染，提高行车安全性，促进当地产业发展并带动群众增收致富。项目建成后，形成的资产归吴宁村、杨坝村、河湾村所有。</t>
  </si>
  <si>
    <t>霍城镇村组道路改造提升项目</t>
  </si>
  <si>
    <t>霍城镇
周庄村
下河西村</t>
  </si>
  <si>
    <t>对霍城镇周庄村至下河西村段道路进行铺油罩面3000米，修复破损路段550米。</t>
  </si>
  <si>
    <t>项目建成后，将改善居民生产生活条件，为农村土地流转和开发利用提供更好的条件。项目建成后，形成的资产归山丹县霍城镇下河西村、周庄村村集体所有。</t>
  </si>
  <si>
    <t>县交通局</t>
  </si>
  <si>
    <t>霍城镇集中安置点（一期）雨污分离管道维修改建项目</t>
  </si>
  <si>
    <t>铺设和兴村居居民小区雨污分离管道1200米，改造污水检查井12个。</t>
  </si>
  <si>
    <t>解决和兴村居居民小区住户污水倒灌及内涝问题，改善居民的生活环境,项目建设过程中,将吸纳10人就近务工。项目建成后，形成资产归霍城镇西关村村集体所有。</t>
  </si>
  <si>
    <t>县住建局</t>
  </si>
  <si>
    <t>山丹县位奇镇十里堡村农村人饮改造项目</t>
  </si>
  <si>
    <r>
      <rPr>
        <sz val="12"/>
        <rFont val="宋体"/>
        <charset val="134"/>
      </rPr>
      <t>位奇镇</t>
    </r>
    <r>
      <rPr>
        <sz val="10"/>
        <rFont val="宋体"/>
        <charset val="134"/>
      </rPr>
      <t xml:space="preserve">
</t>
    </r>
    <r>
      <rPr>
        <sz val="12"/>
        <rFont val="宋体"/>
        <charset val="134"/>
      </rPr>
      <t>十里堡村</t>
    </r>
  </si>
  <si>
    <t>在十里堡村二、三、四社改造各类人饮管道10262m(其中：DN90mmPE管道70m、DN75mmPE管道226m、DN63mmPE管道 810m、DN50mmPE管道880m、DN40mmPE管道3935m、DN32mmPE 管道2971m、DN25mmPE管道1370m)，修建检查井12座，砼路面切除及恢复2035m²。</t>
  </si>
  <si>
    <t>巩固提升位奇镇十里堡村358户1083人的饮水安全保障水平。项目建成后，形成的资产归十里堡村村集体所有。</t>
  </si>
  <si>
    <t>县马营河流域
管理处</t>
  </si>
  <si>
    <t>县水务局</t>
  </si>
  <si>
    <t>山丹县位奇镇张湾村饮水安全改造提升项目</t>
  </si>
  <si>
    <r>
      <rPr>
        <sz val="12"/>
        <rFont val="宋体"/>
        <charset val="134"/>
      </rPr>
      <t>位奇镇</t>
    </r>
    <r>
      <rPr>
        <sz val="10"/>
        <rFont val="宋体"/>
        <charset val="134"/>
      </rPr>
      <t xml:space="preserve">
</t>
    </r>
    <r>
      <rPr>
        <sz val="12"/>
        <rFont val="宋体"/>
        <charset val="134"/>
      </rPr>
      <t>张湾村</t>
    </r>
  </si>
  <si>
    <t>在位奇镇张湾村修建5km人饮管道，安装φ110管道5km，新建检查井4座，排气阀2座</t>
  </si>
  <si>
    <t>巩固提升位奇镇张湾村519户1650人的饮水安全保障水平。项目建成后，形成的资产归张湾村村集体所有。</t>
  </si>
  <si>
    <t>山丹县东乐水厂二级供水站提升改造工程</t>
  </si>
  <si>
    <r>
      <rPr>
        <sz val="12"/>
        <rFont val="宋体"/>
        <charset val="134"/>
      </rPr>
      <t>清泉镇</t>
    </r>
    <r>
      <rPr>
        <sz val="10"/>
        <rFont val="宋体"/>
        <charset val="134"/>
      </rPr>
      <t xml:space="preserve">
</t>
    </r>
    <r>
      <rPr>
        <sz val="12"/>
        <rFont val="宋体"/>
        <charset val="134"/>
      </rPr>
      <t>北湾村</t>
    </r>
  </si>
  <si>
    <t>修建东乐水厂二级供水站新建1000m³蓄水池；安装水位自动化控制设施1套；修建管网连通工程1处。</t>
  </si>
  <si>
    <t>将进一步巩固提升东乐镇城西村、城东村、大寨村、小寨村、五墩村、静安村、大桥村、十里堡村，清泉镇祁家店村、拾号村、郑庄村、郇庄村、北湾村4457户25326人的饮水安全保障水平。项目建成后，形成的资产归县马营河流域管理处所有。</t>
  </si>
  <si>
    <t>霍城镇西坡村自来水管冬季冻管改造项目</t>
  </si>
  <si>
    <r>
      <rPr>
        <sz val="12"/>
        <rFont val="宋体"/>
        <charset val="134"/>
      </rPr>
      <t>2025年3月-</t>
    </r>
    <r>
      <rPr>
        <sz val="10"/>
        <rFont val="宋体"/>
        <charset val="134"/>
      </rPr>
      <t xml:space="preserve">
</t>
    </r>
    <r>
      <rPr>
        <sz val="12"/>
        <rFont val="宋体"/>
        <charset val="134"/>
      </rPr>
      <t>12月</t>
    </r>
  </si>
  <si>
    <r>
      <rPr>
        <sz val="12"/>
        <rFont val="宋体"/>
        <charset val="134"/>
      </rPr>
      <t>霍城镇</t>
    </r>
    <r>
      <rPr>
        <sz val="10"/>
        <rFont val="宋体"/>
        <charset val="134"/>
      </rPr>
      <t xml:space="preserve">
</t>
    </r>
    <r>
      <rPr>
        <sz val="12"/>
        <rFont val="宋体"/>
        <charset val="134"/>
      </rPr>
      <t>西坡村</t>
    </r>
  </si>
  <si>
    <t>在西坡村一、二、五社更换自来水管道780m，挖深2.2m，改建检查井8个，配套相关设施设备。</t>
  </si>
  <si>
    <t>通过持续巩固提升基础设施，有效解决部分群众冬季冻管无法供水的问题，改善群众供水条件，提高群众满意度。项目建成后，形成的资产归西坡村村集体所有。</t>
  </si>
  <si>
    <r>
      <rPr>
        <sz val="12"/>
        <rFont val="宋体"/>
        <charset val="134"/>
      </rPr>
      <t>霍城镇</t>
    </r>
    <r>
      <rPr>
        <sz val="10"/>
        <rFont val="宋体"/>
        <charset val="134"/>
      </rPr>
      <t xml:space="preserve">
</t>
    </r>
    <r>
      <rPr>
        <sz val="12"/>
        <rFont val="宋体"/>
        <charset val="134"/>
      </rPr>
      <t>人民政府</t>
    </r>
  </si>
  <si>
    <t>山丹县老军乡羊虎沟村供水保障改造工程</t>
  </si>
  <si>
    <t>2025年1月
-12月</t>
  </si>
  <si>
    <r>
      <rPr>
        <sz val="12"/>
        <rFont val="宋体"/>
        <charset val="134"/>
      </rPr>
      <t>老军乡</t>
    </r>
    <r>
      <rPr>
        <sz val="10"/>
        <rFont val="宋体"/>
        <charset val="134"/>
      </rPr>
      <t xml:space="preserve">
</t>
    </r>
    <r>
      <rPr>
        <sz val="12"/>
        <rFont val="宋体"/>
        <charset val="134"/>
      </rPr>
      <t>羊虎沟村</t>
    </r>
  </si>
  <si>
    <t>计划实施改造大干沟截引1座，改造∮160PE输水管道0.1km，∮63PE输水管道7.8km，铺设∮32PE供水管道0.06km，配套安装检查井3座，安装排气井2座。</t>
  </si>
  <si>
    <t>本项目实施后，可解决老军乡羊虎沟村67户229人，550头大牲畜，2000多头小牲畜的供水问题，将从根本上改善项目区群众的生活环境和生存条件。形成的资产归羊虎沟村村集体所有。</t>
  </si>
  <si>
    <t>山丹县老军河水利管理所</t>
  </si>
  <si>
    <r>
      <rPr>
        <sz val="12"/>
        <rFont val="宋体"/>
        <charset val="134"/>
      </rPr>
      <t>农综</t>
    </r>
    <r>
      <rPr>
        <sz val="10"/>
        <rFont val="宋体"/>
        <charset val="134"/>
      </rPr>
      <t xml:space="preserve">
</t>
    </r>
    <r>
      <rPr>
        <sz val="12"/>
        <rFont val="宋体"/>
        <charset val="134"/>
      </rPr>
      <t>中心</t>
    </r>
  </si>
  <si>
    <t>清泉镇北湾村一二社饮水安全提升改造工程</t>
  </si>
  <si>
    <r>
      <rPr>
        <sz val="12"/>
        <rFont val="宋体"/>
        <charset val="134"/>
      </rPr>
      <t>2025年1月</t>
    </r>
    <r>
      <rPr>
        <sz val="10"/>
        <rFont val="宋体"/>
        <charset val="134"/>
      </rPr>
      <t xml:space="preserve">
</t>
    </r>
    <r>
      <rPr>
        <sz val="12"/>
        <rFont val="宋体"/>
        <charset val="134"/>
      </rPr>
      <t>2025年12月</t>
    </r>
  </si>
  <si>
    <t>清泉镇北湾村一二社</t>
  </si>
  <si>
    <t>改造各类供水管网4km（包括拆除及恢复混凝土4km)。</t>
  </si>
  <si>
    <t>将进一步巩固提升清泉镇北湾村413户1650人的饮水安全保障水平，形成的资产归北湾村村集体所有。</t>
  </si>
  <si>
    <t>陈户镇三十里堡村人饮管网改造项目</t>
  </si>
  <si>
    <t>2025年1月-2025年12月</t>
  </si>
  <si>
    <t>陈户镇三十里堡村</t>
  </si>
  <si>
    <t>计划投入衔接资金60万元，改造山丹县陈户镇三十里堡村主、支管道6㎞、检查井6座。</t>
  </si>
  <si>
    <t>经该工程实施后预计可解决陈户镇三十里堡村192户636人的人饮安全供水。形成的资产归三十里堡村村集体所有。</t>
  </si>
  <si>
    <t>三</t>
  </si>
  <si>
    <t>就业项目</t>
  </si>
  <si>
    <t>2025年脱贫劳动力外出务工一次性交通补助项目</t>
  </si>
  <si>
    <t>投入衔接资金100万元，对经省内外经营性人力资源服务机构、劳务中介机构或县劳动力市场服务中心、乡政府组织输转至省外务工就业的，并且与用人单位至少签订3个月以上劳动合同（劳务协议）的2000名脱贫劳动力，给予一次性交通补助。补助标准：对县外省内输转就业的脱贫劳动力给予一次性300元的交通补助；对省外输转就业的脱贫劳动力给予一次性600元的交通补助。</t>
  </si>
  <si>
    <t>鼓励家庭劳动力外出务工，实现稳定就业。</t>
  </si>
  <si>
    <t>县人社局</t>
  </si>
  <si>
    <t>乡村就业工厂（帮扶车间）发展生产奖补项目</t>
  </si>
  <si>
    <t>对吸纳脱贫劳动力且稳定就业6个月以上、按时足额发放劳动报酬、运行正常的5家乡村就业工厂（帮扶车间）给予生产奖补，按3000元/人标准给予生产经营主体一次性奖补。。</t>
  </si>
  <si>
    <t>鼓励企业吸纳脱贫劳动力实现稳定就业。</t>
  </si>
  <si>
    <t>乡村寄递物流收发公益性岗位补助</t>
  </si>
  <si>
    <t>为全县47名乡村递物流收发公益性人员发放岗位补助，每人每月600元</t>
  </si>
  <si>
    <t>开发设立乡村寄递物流收发公益性岗位，打通农产品出村进城“最后一公里”带动农民群众特别是脱贫群众通过网购网销发展农业，增加收入，把农产品增值收益更多留在农村，留给农民。同时配合开展邮政便民服务，提升农村寄递物流服务质量。</t>
  </si>
  <si>
    <t>县邮政
分公司</t>
  </si>
  <si>
    <t>村残协爱心助残员公益性岗位补助项目</t>
  </si>
  <si>
    <t>为全县112名村残协爱心助残员公益性人员发放岗位补助，每人每月500元</t>
  </si>
  <si>
    <t>开发村残协专职委员(爱心助残员)公益性岗位，密切联系残疾人、精准服务残疾人，进一步提升关爱服务残疾人的质量。</t>
  </si>
  <si>
    <t>县残联</t>
  </si>
  <si>
    <t>“非遗技艺培训促进乡村就业”项目</t>
  </si>
  <si>
    <r>
      <rPr>
        <sz val="12"/>
        <rFont val="宋体"/>
        <charset val="134"/>
      </rPr>
      <t>2025年</t>
    </r>
    <r>
      <rPr>
        <sz val="10"/>
        <rFont val="宋体"/>
        <charset val="134"/>
      </rPr>
      <t xml:space="preserve">
</t>
    </r>
    <r>
      <rPr>
        <sz val="12"/>
        <rFont val="宋体"/>
        <charset val="134"/>
      </rPr>
      <t>1月-12月</t>
    </r>
  </si>
  <si>
    <r>
      <rPr>
        <sz val="12"/>
        <rFont val="宋体"/>
        <charset val="134"/>
      </rPr>
      <t>清泉镇</t>
    </r>
    <r>
      <rPr>
        <sz val="10"/>
        <rFont val="宋体"/>
        <charset val="134"/>
      </rPr>
      <t xml:space="preserve">
</t>
    </r>
    <r>
      <rPr>
        <sz val="12"/>
        <rFont val="宋体"/>
        <charset val="134"/>
      </rPr>
      <t>南湖村</t>
    </r>
  </si>
  <si>
    <t>投入衔接资金20万元，对全县50名及以上农村脱贫劳动力开展实用技术培训，计划举办培训班3期，每期20人左右，培训课程以政策解读、基础非遗知识、剪纸、烙画、陶艺、刺绣、红枣木木雕技艺，红枣木康养系列产品的操作与体验流程为主。资金主要用于购买、印刷培训班学员等相关资料、聘请教师、租赁场地，参训学员交通、食宿费用等支出。</t>
  </si>
  <si>
    <t>通过对200名农村脱贫劳动力的培训，预计至少50人实现稳定就业或自主创业。例如，在木雕制作岗位上，熟练工人每月可获得2000 - 3000元的收入，自主创业人员如果经营得当，收入可能更高。</t>
  </si>
  <si>
    <r>
      <rPr>
        <sz val="12"/>
        <rFont val="宋体"/>
        <charset val="134"/>
      </rPr>
      <t>非遗传承</t>
    </r>
    <r>
      <rPr>
        <sz val="10"/>
        <rFont val="宋体"/>
        <charset val="134"/>
      </rPr>
      <t xml:space="preserve">
</t>
    </r>
    <r>
      <rPr>
        <sz val="12"/>
        <rFont val="宋体"/>
        <charset val="134"/>
      </rPr>
      <t>技能培训</t>
    </r>
    <r>
      <rPr>
        <sz val="10"/>
        <rFont val="宋体"/>
        <charset val="134"/>
      </rPr>
      <t xml:space="preserve">
</t>
    </r>
    <r>
      <rPr>
        <sz val="12"/>
        <rFont val="宋体"/>
        <charset val="134"/>
      </rPr>
      <t>产业发展</t>
    </r>
    <r>
      <rPr>
        <sz val="10"/>
        <rFont val="宋体"/>
        <charset val="134"/>
      </rPr>
      <t xml:space="preserve">
</t>
    </r>
    <r>
      <rPr>
        <sz val="12"/>
        <rFont val="宋体"/>
        <charset val="134"/>
      </rPr>
      <t>自主创业</t>
    </r>
  </si>
  <si>
    <t>山丹县石
木堂文化
创意有限
公司</t>
  </si>
  <si>
    <t>县文体
广旅局</t>
  </si>
  <si>
    <t>农业产业发展实用技术培训项目</t>
  </si>
  <si>
    <t>投入衔接资金10万元，对全县100名及以上农村脱贫劳动力开展实用技术培训，计划举办培训班3期，每期30人左右，培训课程以政策解读、种养殖业、农民手机应用为主。资金主要用于购买、印刷培训班学员等相关资料、聘请教师、租赁场地，参训学员交通、食宿费用等支出。</t>
  </si>
  <si>
    <t>1.社会效益：完成脱贫户劳动力100人以上，主要激发脱贫户自我发展的内生动力，有效提高了就业技能；2.经济效益：通过开展脱贫劳动力实用技术培训，使脱贫户收入有所增长。3.可持续发展效益：通过开展农业产业发展实用技术培训，帮助脱贫户劳动力牢固树立学技术、强产业、促增收的发展意识，增强他们依靠先进技术提高劳动收入的信心和决心。</t>
  </si>
  <si>
    <t>通过县农广校培训、乡镇扶持、村带动，进一步提高脱贫户的生产技术水平和就业创业能力，稳步增加收入，巩固脱贫攻坚成果。</t>
  </si>
  <si>
    <t>县农业广播电视
学校</t>
  </si>
  <si>
    <t>四</t>
  </si>
  <si>
    <t>巩固三保障成果</t>
  </si>
  <si>
    <t>山丹县2025年“雨露计划补助项目</t>
  </si>
  <si>
    <t>乡镇</t>
  </si>
  <si>
    <t>对全县2025年符合条件的脱贫家庭（含防返贫监测对象家庭）中接受中等职业教育、高等职业教育和技工院校的新成长劳动力落实“雨露计划”补助，分春、秋季学期两期补助，每人每学期补助1500元。</t>
  </si>
  <si>
    <t>持续巩固拓展脱贫攻坚成果，大力增强脱贫家庭（含防返贫监测对象家庭）新成长劳动力的技能水平和就业竞争力，为全面推进乡村振兴提供人才支撑。</t>
  </si>
  <si>
    <t>五</t>
  </si>
  <si>
    <t>乡村治理和精神文明建设</t>
  </si>
  <si>
    <t>巾帼家美积分超市</t>
  </si>
  <si>
    <t>为霍城镇东关村新建的1家超市配备积分礼品，同时为32家已建超市和1家城区集中兑换点补充运营礼品。</t>
  </si>
  <si>
    <t>积分超市覆盖建设，让积分兑换成为抵制陈规陋习、弘扬文明新风的新通道。</t>
  </si>
  <si>
    <t>位奇镇
东乐镇
霍城镇
陈户镇
大马营镇
老军乡
人民政府</t>
  </si>
  <si>
    <t>县妇联</t>
  </si>
  <si>
    <t>"和美乡村·幸福小院"示范村、示范户建设</t>
  </si>
  <si>
    <t>陈户镇
范营村
、
大马营镇
花寨村</t>
  </si>
  <si>
    <t>投资10万元，陈户镇范营村、大马营镇花寨村，分别补充货品5万元。</t>
  </si>
  <si>
    <t>推进“美丽庭院”提档升级，提升乡村生活品质，展现家家和美图景，厚植村美人和的乡村底色。</t>
  </si>
  <si>
    <t>陈户镇
大马营镇
人民政府</t>
  </si>
  <si>
    <t>六</t>
  </si>
  <si>
    <t>其他</t>
  </si>
  <si>
    <t>山丹县机械林场种苗产业发展项目</t>
  </si>
  <si>
    <t>2025年1月-
12月</t>
  </si>
  <si>
    <t>山丹县机械林场二号井育苗基地</t>
  </si>
  <si>
    <t>在山丹县机械林场二号井育苗基地实施防沙治沙种苗产业发展提升改造面积125亩，实施内容包括：原有苗木移植、土地平整、土壤改良、苗木栽植及配套设施灌溉水渠修整等。</t>
  </si>
  <si>
    <t>形成的资产归机械林场，所有通过该项目的实施，将为我县防沙治沙种苗培育产业走上可持续发展之路，提供资金保证，减轻育苗单位培育苗木的经济负担，解决育苗生产中资金严重不足问题，积极引导我县种苗培育产业健康发展。使我县的生态环境得到有效保护和持续改善，水资源得到长期可持续利用，生态功能更加完善，为我县全面建设生态文明可持续发展奠定坚实的基础。</t>
  </si>
  <si>
    <t>项目实施可增加项目区附近群众就业机会，能有效增加项目周边村农民的务工收入。</t>
  </si>
  <si>
    <t>县机械
林场</t>
  </si>
  <si>
    <t>县林草局</t>
  </si>
  <si>
    <t>山丹县十里堡林场特色经济林建设项目</t>
  </si>
  <si>
    <t>山丹县
十里堡
林场果园</t>
  </si>
  <si>
    <t>拆除清理废弃设施大棚1100平方米、管护用房400平方米，修建砂石作业道2000米，伐除清理梨火疫病及枯死苹果梨林木3000株，平整土地300亩，修建φ50U型渠1.2公里，铺设Ф160PE输水管道1公里，新建滴灌设施2处，维修管护用房60平方米，新建晒场1500平方米，完成土壤改良300亩，完成文冠果种子育苗30亩，购置栽植梨、杏等特色经济林苗木6895株，完成300亩经济林基地抚育管理1年。</t>
  </si>
  <si>
    <t>通过项目建设，可为市场提供优质的特色经济林产品，同时林场利用资源优势可借力发展森林康养等特色产业，极大的提高林场多种经济收入，为国有林场发展拓展新空间，有效推动林场在资源管护、种苗培育、引领示范等多方面的作用，为促进生态、经济、社会的可持续发展起到积极的示范带动作用。项目的实施在一定程度上推动了林业产业结构调整，促进周边居民增收致富。项目建成后,形成的资产归山丹县十里堡林场所有，由林场自主经营。</t>
  </si>
  <si>
    <t>山丹县十里堡林场</t>
  </si>
  <si>
    <t>七</t>
  </si>
  <si>
    <t>项目管理费</t>
  </si>
  <si>
    <t>2024年
1月-
12月</t>
  </si>
  <si>
    <t>用于衔接资金支持项目的前期设计、评审、招标、监理、验收等与项目管理相关支出。</t>
  </si>
  <si>
    <t>加强项目资金调研、管理，提高项目管理水平。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</si>
</sst>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 "/>
    <numFmt numFmtId="178" formatCode="0_);[Red]\(0\)"/>
  </numFmts>
  <fonts count="42">
    <font>
      <sz val="12"/>
      <color theme="1"/>
      <name val="等线"/>
      <charset val="134"/>
      <scheme val="minor"/>
    </font>
    <font>
      <sz val="12"/>
      <color rgb="FF000000"/>
      <name val="黑体"/>
      <charset val="134"/>
    </font>
    <font>
      <b/>
      <sz val="12"/>
      <color rgb="FF000000"/>
      <name val="宋体"/>
      <charset val="134"/>
    </font>
    <font>
      <sz val="12"/>
      <color rgb="FF000000"/>
      <name val="等线"/>
      <charset val="134"/>
    </font>
    <font>
      <sz val="10"/>
      <color rgb="FF000000"/>
      <name val="等线"/>
      <charset val="134"/>
    </font>
    <font>
      <sz val="12"/>
      <color rgb="FF000000"/>
      <name val="宋体"/>
      <charset val="134"/>
    </font>
    <font>
      <sz val="16"/>
      <name val="黑体"/>
      <charset val="134"/>
    </font>
    <font>
      <sz val="26"/>
      <name val="方正小标宋简体"/>
      <charset val="134"/>
    </font>
    <font>
      <sz val="26"/>
      <name val="Times New Roman"/>
      <charset val="134"/>
    </font>
    <font>
      <sz val="12"/>
      <name val="黑体"/>
      <charset val="134"/>
    </font>
    <font>
      <b/>
      <sz val="10"/>
      <name val="Times New Roman"/>
      <charset val="134"/>
    </font>
    <font>
      <sz val="12"/>
      <name val="宋体"/>
      <charset val="134"/>
    </font>
    <font>
      <sz val="12"/>
      <name val="SimSun"/>
      <charset val="134"/>
    </font>
    <font>
      <sz val="12"/>
      <name val="等线"/>
      <charset val="134"/>
    </font>
    <font>
      <b/>
      <sz val="12"/>
      <name val="Times New Roman"/>
      <charset val="134"/>
    </font>
    <font>
      <sz val="12"/>
      <name val="等线"/>
      <charset val="134"/>
      <scheme val="minor"/>
    </font>
    <font>
      <sz val="10"/>
      <name val="Times New Roman"/>
      <charset val="134"/>
    </font>
    <font>
      <sz val="12"/>
      <name val="Times New Roman"/>
      <charset val="134"/>
    </font>
    <font>
      <sz val="10"/>
      <name val="宋体"/>
      <charset val="134"/>
    </font>
    <font>
      <sz val="11"/>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2"/>
      <name val="宋体"/>
      <charset val="134"/>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8" fillId="0" borderId="0" applyNumberFormat="0" applyFill="0" applyBorder="0" applyAlignment="0" applyProtection="0">
      <alignment vertical="center"/>
    </xf>
    <xf numFmtId="0" fontId="29" fillId="3" borderId="21" applyNumberFormat="0" applyAlignment="0" applyProtection="0">
      <alignment vertical="center"/>
    </xf>
    <xf numFmtId="0" fontId="30" fillId="4" borderId="22" applyNumberFormat="0" applyAlignment="0" applyProtection="0">
      <alignment vertical="center"/>
    </xf>
    <xf numFmtId="0" fontId="31" fillId="4" borderId="21" applyNumberFormat="0" applyAlignment="0" applyProtection="0">
      <alignment vertical="center"/>
    </xf>
    <xf numFmtId="0" fontId="32" fillId="5" borderId="23" applyNumberFormat="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97">
    <xf numFmtId="0" fontId="0" fillId="0" borderId="0" xfId="0">
      <alignment vertical="center"/>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lignment vertical="center"/>
    </xf>
    <xf numFmtId="0" fontId="3" fillId="0" borderId="0" xfId="0" applyFont="1" applyFill="1">
      <alignment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9" fillId="0" borderId="2" xfId="0" applyFont="1" applyFill="1" applyBorder="1" applyAlignment="1" applyProtection="1">
      <alignment horizontal="center" vertical="center"/>
    </xf>
    <xf numFmtId="0" fontId="9" fillId="0" borderId="2"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10"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xf>
    <xf numFmtId="0" fontId="11" fillId="0" borderId="2" xfId="0" applyFont="1" applyFill="1" applyBorder="1" applyAlignment="1" applyProtection="1">
      <alignment horizontal="justify"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1" fillId="0" borderId="1" xfId="0" applyFont="1" applyFill="1" applyBorder="1" applyAlignment="1" applyProtection="1">
      <alignment horizontal="justify" vertical="center" wrapText="1"/>
    </xf>
    <xf numFmtId="0" fontId="11" fillId="0" borderId="6"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justify" vertical="center" wrapText="1"/>
    </xf>
    <xf numFmtId="49" fontId="11" fillId="0" borderId="2" xfId="0" applyNumberFormat="1" applyFont="1" applyFill="1" applyBorder="1" applyAlignment="1" applyProtection="1">
      <alignment horizontal="left" vertical="center" wrapText="1"/>
    </xf>
    <xf numFmtId="176" fontId="11" fillId="0" borderId="2" xfId="0" applyNumberFormat="1" applyFont="1" applyFill="1" applyBorder="1" applyAlignment="1" applyProtection="1">
      <alignment horizontal="center" vertical="center"/>
    </xf>
    <xf numFmtId="176" fontId="11" fillId="0" borderId="2" xfId="0" applyNumberFormat="1" applyFont="1" applyFill="1" applyBorder="1" applyAlignment="1">
      <alignment horizontal="center" vertical="center"/>
    </xf>
    <xf numFmtId="0" fontId="12" fillId="0" borderId="2" xfId="0" applyFont="1" applyFill="1" applyBorder="1" applyAlignment="1" applyProtection="1">
      <alignment horizontal="justify" vertical="center" wrapText="1"/>
    </xf>
    <xf numFmtId="0" fontId="11" fillId="0" borderId="7" xfId="0" applyFont="1" applyFill="1" applyBorder="1" applyAlignment="1" applyProtection="1">
      <alignment horizontal="justify" vertical="center" wrapText="1"/>
    </xf>
    <xf numFmtId="0" fontId="11" fillId="0" borderId="7" xfId="0" applyFont="1" applyFill="1" applyBorder="1" applyAlignment="1" applyProtection="1">
      <alignment horizontal="center" vertical="center"/>
    </xf>
    <xf numFmtId="0" fontId="11" fillId="0" borderId="7"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11" fillId="0" borderId="2" xfId="0" applyFont="1" applyFill="1" applyBorder="1" applyAlignment="1" applyProtection="1">
      <alignment vertical="center" wrapText="1"/>
    </xf>
    <xf numFmtId="0" fontId="13" fillId="0" borderId="0" xfId="0" applyFont="1" applyFill="1">
      <alignment vertical="center"/>
    </xf>
    <xf numFmtId="0" fontId="13" fillId="0" borderId="9" xfId="0" applyFont="1" applyFill="1" applyBorder="1">
      <alignment vertical="center"/>
    </xf>
    <xf numFmtId="0" fontId="13" fillId="0" borderId="10" xfId="0" applyFont="1" applyFill="1" applyBorder="1">
      <alignment vertical="center"/>
    </xf>
    <xf numFmtId="0" fontId="13" fillId="0" borderId="11" xfId="0" applyFont="1" applyFill="1" applyBorder="1">
      <alignment vertical="center"/>
    </xf>
    <xf numFmtId="0" fontId="11" fillId="0" borderId="3" xfId="0" applyFont="1" applyFill="1" applyBorder="1" applyAlignment="1" applyProtection="1">
      <alignment horizontal="justify" vertical="center" wrapText="1"/>
      <protection locked="0"/>
    </xf>
    <xf numFmtId="0" fontId="11" fillId="0" borderId="3" xfId="0"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0" fontId="11" fillId="0" borderId="12" xfId="0" applyFont="1" applyFill="1" applyBorder="1" applyAlignment="1" applyProtection="1">
      <alignment horizontal="justify" vertical="center" wrapText="1"/>
    </xf>
    <xf numFmtId="0" fontId="11" fillId="0" borderId="12" xfId="0" applyFont="1" applyFill="1" applyBorder="1" applyAlignment="1" applyProtection="1">
      <alignment horizontal="center" vertical="center" wrapText="1"/>
    </xf>
    <xf numFmtId="0" fontId="10" fillId="0" borderId="2" xfId="0" applyFont="1" applyFill="1" applyBorder="1" applyAlignment="1" applyProtection="1">
      <alignment horizontal="justify" vertical="center"/>
    </xf>
    <xf numFmtId="0" fontId="14" fillId="0" borderId="2" xfId="0" applyFont="1" applyFill="1" applyBorder="1" applyAlignment="1" applyProtection="1">
      <alignment horizontal="justify" vertical="center"/>
    </xf>
    <xf numFmtId="0" fontId="10" fillId="0" borderId="2" xfId="0" applyFont="1" applyFill="1" applyBorder="1" applyAlignment="1">
      <alignment horizontal="center" vertical="center"/>
    </xf>
    <xf numFmtId="0" fontId="15" fillId="0" borderId="0" xfId="0" applyFont="1" applyFill="1" applyAlignment="1">
      <alignment horizontal="center" vertical="center"/>
    </xf>
    <xf numFmtId="0" fontId="13" fillId="0" borderId="2" xfId="0" applyFont="1" applyFill="1" applyBorder="1" applyProtection="1">
      <alignment vertical="center"/>
    </xf>
    <xf numFmtId="49" fontId="11" fillId="0" borderId="2" xfId="0" applyNumberFormat="1" applyFont="1" applyFill="1" applyBorder="1" applyAlignment="1" applyProtection="1">
      <alignment horizontal="center" vertical="center"/>
    </xf>
    <xf numFmtId="57" fontId="11" fillId="0" borderId="2" xfId="0" applyNumberFormat="1"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xf>
    <xf numFmtId="0" fontId="11" fillId="0" borderId="13" xfId="0" applyFont="1" applyFill="1" applyBorder="1" applyAlignment="1" applyProtection="1">
      <alignment horizontal="center" vertical="center" wrapText="1"/>
    </xf>
    <xf numFmtId="0" fontId="11" fillId="0" borderId="4" xfId="0" applyFont="1" applyFill="1" applyBorder="1" applyAlignment="1" applyProtection="1">
      <alignment horizontal="justify" vertical="center" wrapText="1"/>
    </xf>
    <xf numFmtId="0" fontId="11" fillId="0" borderId="2" xfId="0" applyFont="1" applyFill="1" applyBorder="1" applyAlignment="1" applyProtection="1">
      <alignment horizontal="justify" vertical="center" wrapText="1"/>
      <protection locked="0"/>
    </xf>
    <xf numFmtId="0" fontId="11" fillId="0" borderId="2" xfId="0" applyFont="1" applyFill="1" applyBorder="1" applyAlignment="1" applyProtection="1">
      <alignment horizontal="justify" vertical="center"/>
    </xf>
    <xf numFmtId="0" fontId="11" fillId="0" borderId="3" xfId="0" applyFont="1" applyFill="1" applyBorder="1" applyAlignment="1" applyProtection="1">
      <alignment horizontal="justify" vertical="center" wrapText="1"/>
    </xf>
    <xf numFmtId="0" fontId="11" fillId="0" borderId="13" xfId="0" applyFont="1" applyFill="1" applyBorder="1" applyAlignment="1" applyProtection="1">
      <alignment horizontal="justify" vertical="center" wrapText="1"/>
    </xf>
    <xf numFmtId="0" fontId="11" fillId="0" borderId="3" xfId="0" applyFont="1" applyFill="1" applyBorder="1" applyAlignment="1" applyProtection="1">
      <alignment horizontal="left" vertical="center" wrapText="1"/>
    </xf>
    <xf numFmtId="0" fontId="11" fillId="0" borderId="14" xfId="0" applyFont="1" applyFill="1" applyBorder="1" applyAlignment="1" applyProtection="1">
      <alignment horizontal="center" vertical="center" wrapText="1"/>
    </xf>
    <xf numFmtId="0" fontId="15" fillId="0" borderId="2" xfId="0" applyFont="1" applyBorder="1" applyAlignment="1">
      <alignment horizontal="justify" vertical="center" wrapText="1"/>
    </xf>
    <xf numFmtId="0" fontId="17" fillId="0" borderId="2" xfId="0" applyFont="1" applyFill="1" applyBorder="1" applyAlignment="1" applyProtection="1">
      <alignment horizontal="center" vertical="center" wrapText="1"/>
    </xf>
    <xf numFmtId="176" fontId="11" fillId="0" borderId="2" xfId="0" applyNumberFormat="1" applyFont="1" applyFill="1" applyBorder="1" applyAlignment="1" applyProtection="1">
      <alignment horizontal="center" vertical="center" wrapText="1"/>
    </xf>
    <xf numFmtId="0" fontId="11" fillId="0" borderId="2" xfId="0" applyFont="1" applyFill="1" applyBorder="1" applyProtection="1">
      <alignment vertical="center"/>
    </xf>
    <xf numFmtId="0" fontId="11" fillId="0" borderId="15" xfId="0" applyFont="1" applyFill="1" applyBorder="1" applyAlignment="1">
      <alignment horizontal="justify" vertical="center" wrapText="1"/>
    </xf>
    <xf numFmtId="0" fontId="11" fillId="0" borderId="16" xfId="0" applyFont="1" applyFill="1" applyBorder="1" applyAlignment="1">
      <alignment horizontal="center" vertical="center" wrapText="1"/>
    </xf>
    <xf numFmtId="0" fontId="11" fillId="0" borderId="16" xfId="0" applyFont="1" applyFill="1" applyBorder="1" applyAlignment="1">
      <alignment horizontal="justify" vertical="center" wrapText="1"/>
    </xf>
    <xf numFmtId="0" fontId="11" fillId="0" borderId="2" xfId="0" applyFont="1" applyBorder="1" applyAlignment="1">
      <alignment horizontal="center" vertical="center" wrapText="1"/>
    </xf>
    <xf numFmtId="0" fontId="11" fillId="0" borderId="2"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wrapText="1"/>
    </xf>
    <xf numFmtId="0" fontId="11" fillId="0" borderId="0" xfId="0" applyFont="1" applyFill="1">
      <alignment vertical="center"/>
    </xf>
    <xf numFmtId="0" fontId="11" fillId="0" borderId="2" xfId="0" applyFont="1" applyFill="1" applyBorder="1" applyAlignment="1" applyProtection="1">
      <alignment vertical="center"/>
    </xf>
    <xf numFmtId="0" fontId="11" fillId="0" borderId="16" xfId="0" applyFont="1" applyFill="1" applyBorder="1">
      <alignment vertical="center"/>
    </xf>
    <xf numFmtId="0" fontId="11" fillId="0" borderId="17" xfId="0" applyFont="1" applyFill="1" applyBorder="1" applyAlignment="1">
      <alignment horizontal="left" vertical="center" wrapText="1"/>
    </xf>
    <xf numFmtId="0" fontId="16" fillId="0" borderId="2" xfId="0" applyFont="1" applyFill="1" applyBorder="1" applyAlignment="1" applyProtection="1">
      <alignment horizontal="justify" vertical="center"/>
    </xf>
    <xf numFmtId="0" fontId="17" fillId="0" borderId="2" xfId="0" applyFont="1" applyFill="1" applyBorder="1" applyAlignment="1" applyProtection="1">
      <alignment horizontal="justify" vertical="center"/>
    </xf>
    <xf numFmtId="0" fontId="18"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9" fillId="0" borderId="2" xfId="0" applyFont="1" applyFill="1" applyBorder="1" applyAlignment="1" applyProtection="1">
      <alignment horizontal="center" vertical="center" wrapText="1"/>
    </xf>
    <xf numFmtId="177" fontId="11" fillId="0" borderId="2" xfId="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1" fillId="0" borderId="0" xfId="0" applyFont="1" applyFill="1" applyAlignment="1">
      <alignment horizontal="justify" vertical="center" wrapText="1"/>
    </xf>
    <xf numFmtId="0" fontId="11" fillId="0" borderId="4" xfId="0" applyFont="1" applyFill="1" applyBorder="1" applyAlignment="1" applyProtection="1">
      <alignment horizontal="center" vertical="center" wrapText="1"/>
    </xf>
    <xf numFmtId="178" fontId="11" fillId="0" borderId="2"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10</xdr:col>
      <xdr:colOff>380365</xdr:colOff>
      <xdr:row>80</xdr:row>
      <xdr:rowOff>0</xdr:rowOff>
    </xdr:from>
    <xdr:ext cx="213360" cy="1012825"/>
    <xdr:pic>
      <xdr:nvPicPr>
        <xdr:cNvPr id="2" name="图片 1"/>
        <xdr:cNvPicPr/>
      </xdr:nvPicPr>
      <xdr:blipFill>
        <a:blip r:embed="rId1"/>
        <a:stretch>
          <a:fillRect/>
        </a:stretch>
      </xdr:blipFill>
      <xdr:spPr>
        <a:xfrm>
          <a:off x="11089640" y="173240700"/>
          <a:ext cx="213360" cy="1012825"/>
        </a:xfrm>
        <a:prstGeom prst="rect">
          <a:avLst/>
        </a:prstGeom>
      </xdr:spPr>
    </xdr:pic>
    <xdr:clientData/>
  </xdr:oneCellAnchor>
  <xdr:oneCellAnchor>
    <xdr:from>
      <xdr:col>10</xdr:col>
      <xdr:colOff>380365</xdr:colOff>
      <xdr:row>91</xdr:row>
      <xdr:rowOff>0</xdr:rowOff>
    </xdr:from>
    <xdr:ext cx="213360" cy="1012825"/>
    <xdr:pic>
      <xdr:nvPicPr>
        <xdr:cNvPr id="3" name="图片 1"/>
        <xdr:cNvPicPr/>
      </xdr:nvPicPr>
      <xdr:blipFill>
        <a:blip r:embed="rId1"/>
        <a:stretch>
          <a:fillRect/>
        </a:stretch>
      </xdr:blipFill>
      <xdr:spPr>
        <a:xfrm>
          <a:off x="11089640" y="198564500"/>
          <a:ext cx="213360" cy="1012825"/>
        </a:xfrm>
        <a:prstGeom prst="rect">
          <a:avLst/>
        </a:prstGeom>
      </xdr:spPr>
    </xdr:pic>
    <xdr:clientData/>
  </xdr:oneCellAnchor>
  <xdr:oneCellAnchor>
    <xdr:from>
      <xdr:col>7</xdr:col>
      <xdr:colOff>66675</xdr:colOff>
      <xdr:row>80</xdr:row>
      <xdr:rowOff>0</xdr:rowOff>
    </xdr:from>
    <xdr:ext cx="1009650" cy="14605"/>
    <xdr:pic>
      <xdr:nvPicPr>
        <xdr:cNvPr id="4" name="图片 1"/>
        <xdr:cNvPicPr/>
      </xdr:nvPicPr>
      <xdr:blipFill>
        <a:blip r:embed="rId1"/>
        <a:stretch>
          <a:fillRect/>
        </a:stretch>
      </xdr:blipFill>
      <xdr:spPr>
        <a:xfrm rot="5400000">
          <a:off x="7548245" y="172742860"/>
          <a:ext cx="14605" cy="1009650"/>
        </a:xfrm>
        <a:prstGeom prst="rect">
          <a:avLst/>
        </a:prstGeom>
      </xdr:spPr>
    </xdr:pic>
    <xdr:clientData/>
  </xdr:oneCellAnchor>
  <xdr:oneCellAnchor>
    <xdr:from>
      <xdr:col>20</xdr:col>
      <xdr:colOff>73025</xdr:colOff>
      <xdr:row>80</xdr:row>
      <xdr:rowOff>0</xdr:rowOff>
    </xdr:from>
    <xdr:ext cx="15875" cy="850265"/>
    <xdr:pic>
      <xdr:nvPicPr>
        <xdr:cNvPr id="5" name="图片 1"/>
        <xdr:cNvPicPr/>
      </xdr:nvPicPr>
      <xdr:blipFill>
        <a:blip r:embed="rId1"/>
        <a:stretch>
          <a:fillRect/>
        </a:stretch>
      </xdr:blipFill>
      <xdr:spPr>
        <a:xfrm>
          <a:off x="17310100" y="173240700"/>
          <a:ext cx="15875" cy="850265"/>
        </a:xfrm>
        <a:prstGeom prst="rect">
          <a:avLst/>
        </a:prstGeom>
      </xdr:spPr>
    </xdr:pic>
    <xdr:clientData/>
  </xdr:oneCellAnchor>
  <xdr:oneCellAnchor>
    <xdr:from>
      <xdr:col>19</xdr:col>
      <xdr:colOff>0</xdr:colOff>
      <xdr:row>95</xdr:row>
      <xdr:rowOff>0</xdr:rowOff>
    </xdr:from>
    <xdr:ext cx="15875" cy="850265"/>
    <xdr:pic>
      <xdr:nvPicPr>
        <xdr:cNvPr id="6" name="图片 1"/>
        <xdr:cNvPicPr/>
      </xdr:nvPicPr>
      <xdr:blipFill>
        <a:blip r:embed="rId1"/>
        <a:stretch>
          <a:fillRect/>
        </a:stretch>
      </xdr:blipFill>
      <xdr:spPr>
        <a:xfrm>
          <a:off x="16563975" y="206108300"/>
          <a:ext cx="15875" cy="850265"/>
        </a:xfrm>
        <a:prstGeom prst="rect">
          <a:avLst/>
        </a:prstGeom>
      </xdr:spPr>
    </xdr:pic>
    <xdr:clientData/>
  </xdr:oneCellAnchor>
  <xdr:oneCellAnchor>
    <xdr:from>
      <xdr:col>20</xdr:col>
      <xdr:colOff>73025</xdr:colOff>
      <xdr:row>95</xdr:row>
      <xdr:rowOff>0</xdr:rowOff>
    </xdr:from>
    <xdr:ext cx="15875" cy="850265"/>
    <xdr:pic>
      <xdr:nvPicPr>
        <xdr:cNvPr id="11" name="图片 1"/>
        <xdr:cNvPicPr/>
      </xdr:nvPicPr>
      <xdr:blipFill>
        <a:blip r:embed="rId1"/>
        <a:stretch>
          <a:fillRect/>
        </a:stretch>
      </xdr:blipFill>
      <xdr:spPr>
        <a:xfrm>
          <a:off x="17310100" y="206108300"/>
          <a:ext cx="15875" cy="850265"/>
        </a:xfrm>
        <a:prstGeom prst="rect">
          <a:avLst/>
        </a:prstGeom>
      </xdr:spPr>
    </xdr:pic>
    <xdr:clientData/>
  </xdr:oneCellAnchor>
  <xdr:oneCellAnchor>
    <xdr:from>
      <xdr:col>19</xdr:col>
      <xdr:colOff>0</xdr:colOff>
      <xdr:row>80</xdr:row>
      <xdr:rowOff>0</xdr:rowOff>
    </xdr:from>
    <xdr:ext cx="15875" cy="850265"/>
    <xdr:pic>
      <xdr:nvPicPr>
        <xdr:cNvPr id="16" name="图片 1"/>
        <xdr:cNvPicPr/>
      </xdr:nvPicPr>
      <xdr:blipFill>
        <a:blip r:embed="rId1"/>
        <a:stretch>
          <a:fillRect/>
        </a:stretch>
      </xdr:blipFill>
      <xdr:spPr>
        <a:xfrm>
          <a:off x="16563975" y="173240700"/>
          <a:ext cx="15875" cy="850265"/>
        </a:xfrm>
        <a:prstGeom prst="rect">
          <a:avLst/>
        </a:prstGeom>
      </xdr:spPr>
    </xdr:pic>
    <xdr:clientData/>
  </xdr:oneCellAnchor>
  <xdr:oneCellAnchor>
    <xdr:from>
      <xdr:col>6</xdr:col>
      <xdr:colOff>66675</xdr:colOff>
      <xdr:row>95</xdr:row>
      <xdr:rowOff>0</xdr:rowOff>
    </xdr:from>
    <xdr:ext cx="1009650" cy="14605"/>
    <xdr:pic>
      <xdr:nvPicPr>
        <xdr:cNvPr id="34" name="图片 1"/>
        <xdr:cNvPicPr/>
      </xdr:nvPicPr>
      <xdr:blipFill>
        <a:blip r:embed="rId1"/>
        <a:stretch>
          <a:fillRect/>
        </a:stretch>
      </xdr:blipFill>
      <xdr:spPr>
        <a:xfrm rot="5400000">
          <a:off x="6875145" y="205610460"/>
          <a:ext cx="14605" cy="1009650"/>
        </a:xfrm>
        <a:prstGeom prst="rect">
          <a:avLst/>
        </a:prstGeom>
      </xdr:spPr>
    </xdr:pic>
    <xdr:clientData/>
  </xdr:oneCellAnchor>
  <xdr:oneCellAnchor>
    <xdr:from>
      <xdr:col>6</xdr:col>
      <xdr:colOff>66675</xdr:colOff>
      <xdr:row>106</xdr:row>
      <xdr:rowOff>0</xdr:rowOff>
    </xdr:from>
    <xdr:ext cx="1009650" cy="14605"/>
    <xdr:pic>
      <xdr:nvPicPr>
        <xdr:cNvPr id="60" name="图片 1"/>
        <xdr:cNvPicPr/>
      </xdr:nvPicPr>
      <xdr:blipFill>
        <a:blip r:embed="rId1"/>
        <a:stretch>
          <a:fillRect/>
        </a:stretch>
      </xdr:blipFill>
      <xdr:spPr>
        <a:xfrm rot="5400000">
          <a:off x="6875145" y="227327460"/>
          <a:ext cx="14605" cy="1009650"/>
        </a:xfrm>
        <a:prstGeom prst="rect">
          <a:avLst/>
        </a:prstGeom>
      </xdr:spPr>
    </xdr:pic>
    <xdr:clientData/>
  </xdr:oneCellAnchor>
  <xdr:oneCellAnchor>
    <xdr:from>
      <xdr:col>10</xdr:col>
      <xdr:colOff>380365</xdr:colOff>
      <xdr:row>95</xdr:row>
      <xdr:rowOff>0</xdr:rowOff>
    </xdr:from>
    <xdr:ext cx="213360" cy="1012825"/>
    <xdr:pic>
      <xdr:nvPicPr>
        <xdr:cNvPr id="61" name="图片 1"/>
        <xdr:cNvPicPr/>
      </xdr:nvPicPr>
      <xdr:blipFill>
        <a:blip r:embed="rId1"/>
        <a:stretch>
          <a:fillRect/>
        </a:stretch>
      </xdr:blipFill>
      <xdr:spPr>
        <a:xfrm>
          <a:off x="11089640" y="206108300"/>
          <a:ext cx="213360" cy="1012825"/>
        </a:xfrm>
        <a:prstGeom prst="rect">
          <a:avLst/>
        </a:prstGeom>
      </xdr:spPr>
    </xdr:pic>
    <xdr:clientData/>
  </xdr:oneCellAnchor>
  <xdr:oneCellAnchor>
    <xdr:from>
      <xdr:col>10</xdr:col>
      <xdr:colOff>380365</xdr:colOff>
      <xdr:row>95</xdr:row>
      <xdr:rowOff>0</xdr:rowOff>
    </xdr:from>
    <xdr:ext cx="213360" cy="814705"/>
    <xdr:pic>
      <xdr:nvPicPr>
        <xdr:cNvPr id="66" name="图片 1"/>
        <xdr:cNvPicPr/>
      </xdr:nvPicPr>
      <xdr:blipFill>
        <a:blip r:embed="rId1"/>
        <a:stretch>
          <a:fillRect/>
        </a:stretch>
      </xdr:blipFill>
      <xdr:spPr>
        <a:xfrm>
          <a:off x="11089640" y="206108300"/>
          <a:ext cx="213360" cy="814705"/>
        </a:xfrm>
        <a:prstGeom prst="rect">
          <a:avLst/>
        </a:prstGeom>
      </xdr:spPr>
    </xdr:pic>
    <xdr:clientData/>
  </xdr:oneCellAnchor>
  <xdr:oneCellAnchor>
    <xdr:from>
      <xdr:col>20</xdr:col>
      <xdr:colOff>73025</xdr:colOff>
      <xdr:row>122</xdr:row>
      <xdr:rowOff>0</xdr:rowOff>
    </xdr:from>
    <xdr:ext cx="15875" cy="850265"/>
    <xdr:pic>
      <xdr:nvPicPr>
        <xdr:cNvPr id="149" name="图片 1"/>
        <xdr:cNvPicPr/>
      </xdr:nvPicPr>
      <xdr:blipFill>
        <a:blip r:embed="rId1"/>
        <a:stretch>
          <a:fillRect/>
        </a:stretch>
      </xdr:blipFill>
      <xdr:spPr>
        <a:xfrm>
          <a:off x="17310100" y="257467100"/>
          <a:ext cx="15875" cy="850265"/>
        </a:xfrm>
        <a:prstGeom prst="rect">
          <a:avLst/>
        </a:prstGeom>
      </xdr:spPr>
    </xdr:pic>
    <xdr:clientData/>
  </xdr:oneCellAnchor>
  <xdr:oneCellAnchor>
    <xdr:from>
      <xdr:col>19</xdr:col>
      <xdr:colOff>0</xdr:colOff>
      <xdr:row>122</xdr:row>
      <xdr:rowOff>0</xdr:rowOff>
    </xdr:from>
    <xdr:ext cx="15875" cy="850265"/>
    <xdr:pic>
      <xdr:nvPicPr>
        <xdr:cNvPr id="160" name="图片 1"/>
        <xdr:cNvPicPr/>
      </xdr:nvPicPr>
      <xdr:blipFill>
        <a:blip r:embed="rId1"/>
        <a:stretch>
          <a:fillRect/>
        </a:stretch>
      </xdr:blipFill>
      <xdr:spPr>
        <a:xfrm>
          <a:off x="16563975" y="257467100"/>
          <a:ext cx="15875" cy="850265"/>
        </a:xfrm>
        <a:prstGeom prst="rect">
          <a:avLst/>
        </a:prstGeom>
      </xdr:spPr>
    </xdr:pic>
    <xdr:clientData/>
  </xdr:oneCellAnchor>
  <xdr:oneCellAnchor>
    <xdr:from>
      <xdr:col>7</xdr:col>
      <xdr:colOff>66675</xdr:colOff>
      <xdr:row>95</xdr:row>
      <xdr:rowOff>0</xdr:rowOff>
    </xdr:from>
    <xdr:ext cx="1009650" cy="14605"/>
    <xdr:pic>
      <xdr:nvPicPr>
        <xdr:cNvPr id="161" name="图片 1"/>
        <xdr:cNvPicPr/>
      </xdr:nvPicPr>
      <xdr:blipFill>
        <a:blip r:embed="rId1"/>
        <a:stretch>
          <a:fillRect/>
        </a:stretch>
      </xdr:blipFill>
      <xdr:spPr>
        <a:xfrm rot="5400000">
          <a:off x="7548245" y="205610460"/>
          <a:ext cx="14605" cy="1009650"/>
        </a:xfrm>
        <a:prstGeom prst="rect">
          <a:avLst/>
        </a:prstGeom>
      </xdr:spPr>
    </xdr:pic>
    <xdr:clientData/>
  </xdr:oneCellAnchor>
  <xdr:oneCellAnchor>
    <xdr:from>
      <xdr:col>8</xdr:col>
      <xdr:colOff>66675</xdr:colOff>
      <xdr:row>95</xdr:row>
      <xdr:rowOff>0</xdr:rowOff>
    </xdr:from>
    <xdr:ext cx="1009650" cy="14605"/>
    <xdr:pic>
      <xdr:nvPicPr>
        <xdr:cNvPr id="207" name="图片 1"/>
        <xdr:cNvPicPr/>
      </xdr:nvPicPr>
      <xdr:blipFill>
        <a:blip r:embed="rId1"/>
        <a:stretch>
          <a:fillRect/>
        </a:stretch>
      </xdr:blipFill>
      <xdr:spPr>
        <a:xfrm rot="5400000">
          <a:off x="8284845" y="205610460"/>
          <a:ext cx="14605" cy="1009650"/>
        </a:xfrm>
        <a:prstGeom prst="rect">
          <a:avLst/>
        </a:prstGeom>
      </xdr:spPr>
    </xdr:pic>
    <xdr:clientData/>
  </xdr:oneCellAnchor>
  <xdr:oneCellAnchor>
    <xdr:from>
      <xdr:col>7</xdr:col>
      <xdr:colOff>66675</xdr:colOff>
      <xdr:row>106</xdr:row>
      <xdr:rowOff>0</xdr:rowOff>
    </xdr:from>
    <xdr:ext cx="1009650" cy="14605"/>
    <xdr:pic>
      <xdr:nvPicPr>
        <xdr:cNvPr id="226" name="图片 1"/>
        <xdr:cNvPicPr/>
      </xdr:nvPicPr>
      <xdr:blipFill>
        <a:blip r:embed="rId1"/>
        <a:stretch>
          <a:fillRect/>
        </a:stretch>
      </xdr:blipFill>
      <xdr:spPr>
        <a:xfrm rot="5400000">
          <a:off x="7548245" y="227327460"/>
          <a:ext cx="14605" cy="1009650"/>
        </a:xfrm>
        <a:prstGeom prst="rect">
          <a:avLst/>
        </a:prstGeom>
      </xdr:spPr>
    </xdr:pic>
    <xdr:clientData/>
  </xdr:oneCellAnchor>
  <xdr:oneCellAnchor>
    <xdr:from>
      <xdr:col>9</xdr:col>
      <xdr:colOff>380365</xdr:colOff>
      <xdr:row>95</xdr:row>
      <xdr:rowOff>0</xdr:rowOff>
    </xdr:from>
    <xdr:ext cx="213360" cy="1012825"/>
    <xdr:pic>
      <xdr:nvPicPr>
        <xdr:cNvPr id="234" name="图片 1"/>
        <xdr:cNvPicPr/>
      </xdr:nvPicPr>
      <xdr:blipFill>
        <a:blip r:embed="rId1"/>
        <a:stretch>
          <a:fillRect/>
        </a:stretch>
      </xdr:blipFill>
      <xdr:spPr>
        <a:xfrm>
          <a:off x="8863330" y="206108300"/>
          <a:ext cx="213360" cy="1012825"/>
        </a:xfrm>
        <a:prstGeom prst="rect">
          <a:avLst/>
        </a:prstGeom>
      </xdr:spPr>
    </xdr:pic>
    <xdr:clientData/>
  </xdr:oneCellAnchor>
  <xdr:oneCellAnchor>
    <xdr:from>
      <xdr:col>6</xdr:col>
      <xdr:colOff>66675</xdr:colOff>
      <xdr:row>80</xdr:row>
      <xdr:rowOff>0</xdr:rowOff>
    </xdr:from>
    <xdr:ext cx="1009650" cy="14605"/>
    <xdr:pic>
      <xdr:nvPicPr>
        <xdr:cNvPr id="238" name="图片 1"/>
        <xdr:cNvPicPr/>
      </xdr:nvPicPr>
      <xdr:blipFill>
        <a:blip r:embed="rId1"/>
        <a:stretch>
          <a:fillRect/>
        </a:stretch>
      </xdr:blipFill>
      <xdr:spPr>
        <a:xfrm rot="5400000">
          <a:off x="6875145" y="172742860"/>
          <a:ext cx="14605" cy="1009650"/>
        </a:xfrm>
        <a:prstGeom prst="rect">
          <a:avLst/>
        </a:prstGeom>
      </xdr:spPr>
    </xdr:pic>
    <xdr:clientData/>
  </xdr:oneCellAnchor>
  <xdr:oneCellAnchor>
    <xdr:from>
      <xdr:col>18</xdr:col>
      <xdr:colOff>0</xdr:colOff>
      <xdr:row>95</xdr:row>
      <xdr:rowOff>0</xdr:rowOff>
    </xdr:from>
    <xdr:ext cx="15875" cy="850265"/>
    <xdr:pic>
      <xdr:nvPicPr>
        <xdr:cNvPr id="239" name="图片 1"/>
        <xdr:cNvPicPr/>
      </xdr:nvPicPr>
      <xdr:blipFill>
        <a:blip r:embed="rId1"/>
        <a:stretch>
          <a:fillRect/>
        </a:stretch>
      </xdr:blipFill>
      <xdr:spPr>
        <a:xfrm>
          <a:off x="16017875" y="206108300"/>
          <a:ext cx="15875" cy="850265"/>
        </a:xfrm>
        <a:prstGeom prst="rect">
          <a:avLst/>
        </a:prstGeom>
      </xdr:spPr>
    </xdr:pic>
    <xdr:clientData/>
  </xdr:oneCellAnchor>
  <xdr:oneCellAnchor>
    <xdr:from>
      <xdr:col>19</xdr:col>
      <xdr:colOff>73025</xdr:colOff>
      <xdr:row>95</xdr:row>
      <xdr:rowOff>0</xdr:rowOff>
    </xdr:from>
    <xdr:ext cx="15875" cy="850265"/>
    <xdr:pic>
      <xdr:nvPicPr>
        <xdr:cNvPr id="242" name="图片 1"/>
        <xdr:cNvPicPr/>
      </xdr:nvPicPr>
      <xdr:blipFill>
        <a:blip r:embed="rId1"/>
        <a:stretch>
          <a:fillRect/>
        </a:stretch>
      </xdr:blipFill>
      <xdr:spPr>
        <a:xfrm>
          <a:off x="16637000" y="206108300"/>
          <a:ext cx="15875" cy="850265"/>
        </a:xfrm>
        <a:prstGeom prst="rect">
          <a:avLst/>
        </a:prstGeom>
      </xdr:spPr>
    </xdr:pic>
    <xdr:clientData/>
  </xdr:oneCellAnchor>
  <xdr:oneCellAnchor>
    <xdr:from>
      <xdr:col>11</xdr:col>
      <xdr:colOff>380365</xdr:colOff>
      <xdr:row>95</xdr:row>
      <xdr:rowOff>0</xdr:rowOff>
    </xdr:from>
    <xdr:ext cx="213360" cy="814705"/>
    <xdr:pic>
      <xdr:nvPicPr>
        <xdr:cNvPr id="472" name="图片 1"/>
        <xdr:cNvPicPr/>
      </xdr:nvPicPr>
      <xdr:blipFill>
        <a:blip r:embed="rId1"/>
        <a:stretch>
          <a:fillRect/>
        </a:stretch>
      </xdr:blipFill>
      <xdr:spPr>
        <a:xfrm>
          <a:off x="12143740" y="206108300"/>
          <a:ext cx="213360" cy="814705"/>
        </a:xfrm>
        <a:prstGeom prst="rect">
          <a:avLst/>
        </a:prstGeom>
      </xdr:spPr>
    </xdr:pic>
    <xdr:clientData/>
  </xdr:oneCellAnchor>
  <xdr:oneCellAnchor>
    <xdr:from>
      <xdr:col>10</xdr:col>
      <xdr:colOff>380365</xdr:colOff>
      <xdr:row>43</xdr:row>
      <xdr:rowOff>0</xdr:rowOff>
    </xdr:from>
    <xdr:ext cx="213360" cy="1012825"/>
    <xdr:pic>
      <xdr:nvPicPr>
        <xdr:cNvPr id="852" name="图片 1"/>
        <xdr:cNvPicPr/>
      </xdr:nvPicPr>
      <xdr:blipFill>
        <a:blip r:embed="rId1"/>
        <a:stretch>
          <a:fillRect/>
        </a:stretch>
      </xdr:blipFill>
      <xdr:spPr>
        <a:xfrm>
          <a:off x="11089640" y="83642200"/>
          <a:ext cx="213360" cy="1012825"/>
        </a:xfrm>
        <a:prstGeom prst="rect">
          <a:avLst/>
        </a:prstGeom>
      </xdr:spPr>
    </xdr:pic>
    <xdr:clientData/>
  </xdr:oneCellAnchor>
  <xdr:oneCellAnchor>
    <xdr:from>
      <xdr:col>10</xdr:col>
      <xdr:colOff>380365</xdr:colOff>
      <xdr:row>99</xdr:row>
      <xdr:rowOff>0</xdr:rowOff>
    </xdr:from>
    <xdr:ext cx="213360" cy="814705"/>
    <xdr:pic>
      <xdr:nvPicPr>
        <xdr:cNvPr id="857" name="图片 1"/>
        <xdr:cNvPicPr/>
      </xdr:nvPicPr>
      <xdr:blipFill>
        <a:blip r:embed="rId1"/>
        <a:stretch>
          <a:fillRect/>
        </a:stretch>
      </xdr:blipFill>
      <xdr:spPr>
        <a:xfrm>
          <a:off x="11089640" y="214630000"/>
          <a:ext cx="213360" cy="814705"/>
        </a:xfrm>
        <a:prstGeom prst="rect">
          <a:avLst/>
        </a:prstGeom>
      </xdr:spPr>
    </xdr:pic>
    <xdr:clientData/>
  </xdr:oneCellAnchor>
  <xdr:oneCellAnchor>
    <xdr:from>
      <xdr:col>7</xdr:col>
      <xdr:colOff>66675</xdr:colOff>
      <xdr:row>68</xdr:row>
      <xdr:rowOff>0</xdr:rowOff>
    </xdr:from>
    <xdr:ext cx="1009650" cy="14605"/>
    <xdr:pic>
      <xdr:nvPicPr>
        <xdr:cNvPr id="958" name="图片 1"/>
        <xdr:cNvPicPr/>
      </xdr:nvPicPr>
      <xdr:blipFill>
        <a:blip r:embed="rId1"/>
        <a:stretch>
          <a:fillRect/>
        </a:stretch>
      </xdr:blipFill>
      <xdr:spPr>
        <a:xfrm rot="5400000">
          <a:off x="7548245" y="136420860"/>
          <a:ext cx="14605" cy="1009650"/>
        </a:xfrm>
        <a:prstGeom prst="rect">
          <a:avLst/>
        </a:prstGeom>
      </xdr:spPr>
    </xdr:pic>
    <xdr:clientData/>
  </xdr:oneCellAnchor>
  <xdr:oneCellAnchor>
    <xdr:from>
      <xdr:col>10</xdr:col>
      <xdr:colOff>380365</xdr:colOff>
      <xdr:row>103</xdr:row>
      <xdr:rowOff>0</xdr:rowOff>
    </xdr:from>
    <xdr:ext cx="213360" cy="814705"/>
    <xdr:pic>
      <xdr:nvPicPr>
        <xdr:cNvPr id="972" name="图片 1"/>
        <xdr:cNvPicPr/>
      </xdr:nvPicPr>
      <xdr:blipFill>
        <a:blip r:embed="rId1"/>
        <a:stretch>
          <a:fillRect/>
        </a:stretch>
      </xdr:blipFill>
      <xdr:spPr>
        <a:xfrm>
          <a:off x="11089640" y="221767400"/>
          <a:ext cx="213360" cy="814705"/>
        </a:xfrm>
        <a:prstGeom prst="rect">
          <a:avLst/>
        </a:prstGeom>
      </xdr:spPr>
    </xdr:pic>
    <xdr:clientData/>
  </xdr:oneCellAnchor>
  <xdr:oneCellAnchor>
    <xdr:from>
      <xdr:col>7</xdr:col>
      <xdr:colOff>66675</xdr:colOff>
      <xdr:row>81</xdr:row>
      <xdr:rowOff>0</xdr:rowOff>
    </xdr:from>
    <xdr:ext cx="1009650" cy="14605"/>
    <xdr:pic>
      <xdr:nvPicPr>
        <xdr:cNvPr id="974" name="图片 1"/>
        <xdr:cNvPicPr/>
      </xdr:nvPicPr>
      <xdr:blipFill>
        <a:blip r:embed="rId1"/>
        <a:stretch>
          <a:fillRect/>
        </a:stretch>
      </xdr:blipFill>
      <xdr:spPr>
        <a:xfrm rot="5400000">
          <a:off x="7548245" y="174990760"/>
          <a:ext cx="14605" cy="1009650"/>
        </a:xfrm>
        <a:prstGeom prst="rect">
          <a:avLst/>
        </a:prstGeom>
      </xdr:spPr>
    </xdr:pic>
    <xdr:clientData/>
  </xdr:oneCellAnchor>
  <xdr:oneCellAnchor>
    <xdr:from>
      <xdr:col>10</xdr:col>
      <xdr:colOff>380365</xdr:colOff>
      <xdr:row>110</xdr:row>
      <xdr:rowOff>0</xdr:rowOff>
    </xdr:from>
    <xdr:ext cx="213360" cy="1012825"/>
    <xdr:pic>
      <xdr:nvPicPr>
        <xdr:cNvPr id="980" name="图片 1"/>
        <xdr:cNvPicPr/>
      </xdr:nvPicPr>
      <xdr:blipFill>
        <a:blip r:embed="rId1"/>
        <a:stretch>
          <a:fillRect/>
        </a:stretch>
      </xdr:blipFill>
      <xdr:spPr>
        <a:xfrm>
          <a:off x="11089640" y="238620300"/>
          <a:ext cx="213360" cy="1012825"/>
        </a:xfrm>
        <a:prstGeom prst="rect">
          <a:avLst/>
        </a:prstGeom>
      </xdr:spPr>
    </xdr:pic>
    <xdr:clientData/>
  </xdr:oneCellAnchor>
  <xdr:oneCellAnchor>
    <xdr:from>
      <xdr:col>8</xdr:col>
      <xdr:colOff>66675</xdr:colOff>
      <xdr:row>80</xdr:row>
      <xdr:rowOff>0</xdr:rowOff>
    </xdr:from>
    <xdr:ext cx="1009650" cy="14605"/>
    <xdr:pic>
      <xdr:nvPicPr>
        <xdr:cNvPr id="998" name="图片 1"/>
        <xdr:cNvPicPr/>
      </xdr:nvPicPr>
      <xdr:blipFill>
        <a:blip r:embed="rId1"/>
        <a:stretch>
          <a:fillRect/>
        </a:stretch>
      </xdr:blipFill>
      <xdr:spPr>
        <a:xfrm rot="5400000">
          <a:off x="8284845" y="172742860"/>
          <a:ext cx="14605" cy="1009650"/>
        </a:xfrm>
        <a:prstGeom prst="rect">
          <a:avLst/>
        </a:prstGeom>
      </xdr:spPr>
    </xdr:pic>
    <xdr:clientData/>
  </xdr:oneCellAnchor>
  <xdr:oneCellAnchor>
    <xdr:from>
      <xdr:col>9</xdr:col>
      <xdr:colOff>380365</xdr:colOff>
      <xdr:row>53</xdr:row>
      <xdr:rowOff>0</xdr:rowOff>
    </xdr:from>
    <xdr:ext cx="213360" cy="1012825"/>
    <xdr:pic>
      <xdr:nvPicPr>
        <xdr:cNvPr id="1024" name="图片 1"/>
        <xdr:cNvPicPr/>
      </xdr:nvPicPr>
      <xdr:blipFill>
        <a:blip r:embed="rId1"/>
        <a:stretch>
          <a:fillRect/>
        </a:stretch>
      </xdr:blipFill>
      <xdr:spPr>
        <a:xfrm>
          <a:off x="8863330" y="106184700"/>
          <a:ext cx="213360" cy="1012825"/>
        </a:xfrm>
        <a:prstGeom prst="rect">
          <a:avLst/>
        </a:prstGeom>
      </xdr:spPr>
    </xdr:pic>
    <xdr:clientData/>
  </xdr:oneCellAnchor>
  <xdr:oneCellAnchor>
    <xdr:from>
      <xdr:col>10</xdr:col>
      <xdr:colOff>380365</xdr:colOff>
      <xdr:row>53</xdr:row>
      <xdr:rowOff>0</xdr:rowOff>
    </xdr:from>
    <xdr:ext cx="213360" cy="1012825"/>
    <xdr:pic>
      <xdr:nvPicPr>
        <xdr:cNvPr id="1026" name="图片 1"/>
        <xdr:cNvPicPr/>
      </xdr:nvPicPr>
      <xdr:blipFill>
        <a:blip r:embed="rId1"/>
        <a:stretch>
          <a:fillRect/>
        </a:stretch>
      </xdr:blipFill>
      <xdr:spPr>
        <a:xfrm>
          <a:off x="11089640" y="106184700"/>
          <a:ext cx="213360" cy="1012825"/>
        </a:xfrm>
        <a:prstGeom prst="rect">
          <a:avLst/>
        </a:prstGeom>
      </xdr:spPr>
    </xdr:pic>
    <xdr:clientData/>
  </xdr:oneCellAnchor>
  <xdr:oneCellAnchor>
    <xdr:from>
      <xdr:col>9</xdr:col>
      <xdr:colOff>380365</xdr:colOff>
      <xdr:row>96</xdr:row>
      <xdr:rowOff>0</xdr:rowOff>
    </xdr:from>
    <xdr:ext cx="213360" cy="1012825"/>
    <xdr:pic>
      <xdr:nvPicPr>
        <xdr:cNvPr id="1027" name="图片 1"/>
        <xdr:cNvPicPr/>
      </xdr:nvPicPr>
      <xdr:blipFill>
        <a:blip r:embed="rId1"/>
        <a:stretch>
          <a:fillRect/>
        </a:stretch>
      </xdr:blipFill>
      <xdr:spPr>
        <a:xfrm>
          <a:off x="8863330" y="208241900"/>
          <a:ext cx="213360" cy="1012825"/>
        </a:xfrm>
        <a:prstGeom prst="rect">
          <a:avLst/>
        </a:prstGeom>
      </xdr:spPr>
    </xdr:pic>
    <xdr:clientData/>
  </xdr:oneCellAnchor>
  <xdr:oneCellAnchor>
    <xdr:from>
      <xdr:col>18</xdr:col>
      <xdr:colOff>0</xdr:colOff>
      <xdr:row>96</xdr:row>
      <xdr:rowOff>0</xdr:rowOff>
    </xdr:from>
    <xdr:ext cx="15875" cy="850265"/>
    <xdr:pic>
      <xdr:nvPicPr>
        <xdr:cNvPr id="1029" name="图片 1"/>
        <xdr:cNvPicPr/>
      </xdr:nvPicPr>
      <xdr:blipFill>
        <a:blip r:embed="rId1"/>
        <a:stretch>
          <a:fillRect/>
        </a:stretch>
      </xdr:blipFill>
      <xdr:spPr>
        <a:xfrm>
          <a:off x="16017875" y="208241900"/>
          <a:ext cx="15875" cy="850265"/>
        </a:xfrm>
        <a:prstGeom prst="rect">
          <a:avLst/>
        </a:prstGeom>
      </xdr:spPr>
    </xdr:pic>
    <xdr:clientData/>
  </xdr:oneCellAnchor>
  <xdr:oneCellAnchor>
    <xdr:from>
      <xdr:col>19</xdr:col>
      <xdr:colOff>73025</xdr:colOff>
      <xdr:row>96</xdr:row>
      <xdr:rowOff>0</xdr:rowOff>
    </xdr:from>
    <xdr:ext cx="15875" cy="850265"/>
    <xdr:pic>
      <xdr:nvPicPr>
        <xdr:cNvPr id="1032" name="图片 1"/>
        <xdr:cNvPicPr/>
      </xdr:nvPicPr>
      <xdr:blipFill>
        <a:blip r:embed="rId1"/>
        <a:stretch>
          <a:fillRect/>
        </a:stretch>
      </xdr:blipFill>
      <xdr:spPr>
        <a:xfrm>
          <a:off x="16637000" y="208241900"/>
          <a:ext cx="15875" cy="850265"/>
        </a:xfrm>
        <a:prstGeom prst="rect">
          <a:avLst/>
        </a:prstGeom>
      </xdr:spPr>
    </xdr:pic>
    <xdr:clientData/>
  </xdr:oneCellAnchor>
  <xdr:oneCellAnchor>
    <xdr:from>
      <xdr:col>6</xdr:col>
      <xdr:colOff>66675</xdr:colOff>
      <xdr:row>96</xdr:row>
      <xdr:rowOff>0</xdr:rowOff>
    </xdr:from>
    <xdr:ext cx="1009650" cy="14605"/>
    <xdr:pic>
      <xdr:nvPicPr>
        <xdr:cNvPr id="1041" name="图片 1"/>
        <xdr:cNvPicPr/>
      </xdr:nvPicPr>
      <xdr:blipFill>
        <a:blip r:embed="rId1"/>
        <a:stretch>
          <a:fillRect/>
        </a:stretch>
      </xdr:blipFill>
      <xdr:spPr>
        <a:xfrm rot="5400000">
          <a:off x="6875145" y="207744060"/>
          <a:ext cx="14605" cy="1009650"/>
        </a:xfrm>
        <a:prstGeom prst="rect">
          <a:avLst/>
        </a:prstGeom>
      </xdr:spPr>
    </xdr:pic>
    <xdr:clientData/>
  </xdr:oneCellAnchor>
  <xdr:oneCellAnchor>
    <xdr:from>
      <xdr:col>9</xdr:col>
      <xdr:colOff>380365</xdr:colOff>
      <xdr:row>99</xdr:row>
      <xdr:rowOff>0</xdr:rowOff>
    </xdr:from>
    <xdr:ext cx="213360" cy="1012825"/>
    <xdr:pic>
      <xdr:nvPicPr>
        <xdr:cNvPr id="1134" name="图片 1"/>
        <xdr:cNvPicPr/>
      </xdr:nvPicPr>
      <xdr:blipFill>
        <a:blip r:embed="rId1"/>
        <a:stretch>
          <a:fillRect/>
        </a:stretch>
      </xdr:blipFill>
      <xdr:spPr>
        <a:xfrm>
          <a:off x="8863330" y="214630000"/>
          <a:ext cx="213360" cy="1012825"/>
        </a:xfrm>
        <a:prstGeom prst="rect">
          <a:avLst/>
        </a:prstGeom>
      </xdr:spPr>
    </xdr:pic>
    <xdr:clientData/>
  </xdr:oneCellAnchor>
  <xdr:oneCellAnchor>
    <xdr:from>
      <xdr:col>11</xdr:col>
      <xdr:colOff>380365</xdr:colOff>
      <xdr:row>99</xdr:row>
      <xdr:rowOff>0</xdr:rowOff>
    </xdr:from>
    <xdr:ext cx="213360" cy="814705"/>
    <xdr:pic>
      <xdr:nvPicPr>
        <xdr:cNvPr id="1263" name="图片 1"/>
        <xdr:cNvPicPr/>
      </xdr:nvPicPr>
      <xdr:blipFill>
        <a:blip r:embed="rId1"/>
        <a:stretch>
          <a:fillRect/>
        </a:stretch>
      </xdr:blipFill>
      <xdr:spPr>
        <a:xfrm>
          <a:off x="12143740" y="214630000"/>
          <a:ext cx="213360" cy="814705"/>
        </a:xfrm>
        <a:prstGeom prst="rect">
          <a:avLst/>
        </a:prstGeom>
      </xdr:spPr>
    </xdr:pic>
    <xdr:clientData/>
  </xdr:oneCellAnchor>
  <xdr:oneCellAnchor>
    <xdr:from>
      <xdr:col>10</xdr:col>
      <xdr:colOff>380365</xdr:colOff>
      <xdr:row>96</xdr:row>
      <xdr:rowOff>0</xdr:rowOff>
    </xdr:from>
    <xdr:ext cx="213360" cy="1012825"/>
    <xdr:pic>
      <xdr:nvPicPr>
        <xdr:cNvPr id="1265" name="图片 1"/>
        <xdr:cNvPicPr/>
      </xdr:nvPicPr>
      <xdr:blipFill>
        <a:blip r:embed="rId1"/>
        <a:stretch>
          <a:fillRect/>
        </a:stretch>
      </xdr:blipFill>
      <xdr:spPr>
        <a:xfrm>
          <a:off x="11089640" y="208241900"/>
          <a:ext cx="213360" cy="1012825"/>
        </a:xfrm>
        <a:prstGeom prst="rect">
          <a:avLst/>
        </a:prstGeom>
      </xdr:spPr>
    </xdr:pic>
    <xdr:clientData/>
  </xdr:oneCellAnchor>
  <xdr:oneCellAnchor>
    <xdr:from>
      <xdr:col>19</xdr:col>
      <xdr:colOff>0</xdr:colOff>
      <xdr:row>96</xdr:row>
      <xdr:rowOff>0</xdr:rowOff>
    </xdr:from>
    <xdr:ext cx="15875" cy="850265"/>
    <xdr:pic>
      <xdr:nvPicPr>
        <xdr:cNvPr id="1267" name="图片 1"/>
        <xdr:cNvPicPr/>
      </xdr:nvPicPr>
      <xdr:blipFill>
        <a:blip r:embed="rId1"/>
        <a:stretch>
          <a:fillRect/>
        </a:stretch>
      </xdr:blipFill>
      <xdr:spPr>
        <a:xfrm>
          <a:off x="16563975" y="208241900"/>
          <a:ext cx="15875" cy="850265"/>
        </a:xfrm>
        <a:prstGeom prst="rect">
          <a:avLst/>
        </a:prstGeom>
      </xdr:spPr>
    </xdr:pic>
    <xdr:clientData/>
  </xdr:oneCellAnchor>
  <xdr:oneCellAnchor>
    <xdr:from>
      <xdr:col>20</xdr:col>
      <xdr:colOff>73025</xdr:colOff>
      <xdr:row>96</xdr:row>
      <xdr:rowOff>0</xdr:rowOff>
    </xdr:from>
    <xdr:ext cx="15875" cy="850265"/>
    <xdr:pic>
      <xdr:nvPicPr>
        <xdr:cNvPr id="1271" name="图片 1"/>
        <xdr:cNvPicPr/>
      </xdr:nvPicPr>
      <xdr:blipFill>
        <a:blip r:embed="rId1"/>
        <a:stretch>
          <a:fillRect/>
        </a:stretch>
      </xdr:blipFill>
      <xdr:spPr>
        <a:xfrm>
          <a:off x="17310100" y="208241900"/>
          <a:ext cx="15875" cy="850265"/>
        </a:xfrm>
        <a:prstGeom prst="rect">
          <a:avLst/>
        </a:prstGeom>
      </xdr:spPr>
    </xdr:pic>
    <xdr:clientData/>
  </xdr:oneCellAnchor>
  <xdr:oneCellAnchor>
    <xdr:from>
      <xdr:col>10</xdr:col>
      <xdr:colOff>380365</xdr:colOff>
      <xdr:row>99</xdr:row>
      <xdr:rowOff>0</xdr:rowOff>
    </xdr:from>
    <xdr:ext cx="213360" cy="1012825"/>
    <xdr:pic>
      <xdr:nvPicPr>
        <xdr:cNvPr id="1365" name="图片 1"/>
        <xdr:cNvPicPr/>
      </xdr:nvPicPr>
      <xdr:blipFill>
        <a:blip r:embed="rId1"/>
        <a:stretch>
          <a:fillRect/>
        </a:stretch>
      </xdr:blipFill>
      <xdr:spPr>
        <a:xfrm>
          <a:off x="11089640" y="214630000"/>
          <a:ext cx="213360" cy="1012825"/>
        </a:xfrm>
        <a:prstGeom prst="rect">
          <a:avLst/>
        </a:prstGeom>
      </xdr:spPr>
    </xdr:pic>
    <xdr:clientData/>
  </xdr:oneCellAnchor>
  <xdr:oneCellAnchor>
    <xdr:from>
      <xdr:col>7</xdr:col>
      <xdr:colOff>66675</xdr:colOff>
      <xdr:row>96</xdr:row>
      <xdr:rowOff>0</xdr:rowOff>
    </xdr:from>
    <xdr:ext cx="1009650" cy="14605"/>
    <xdr:pic>
      <xdr:nvPicPr>
        <xdr:cNvPr id="1487" name="图片 1"/>
        <xdr:cNvPicPr/>
      </xdr:nvPicPr>
      <xdr:blipFill>
        <a:blip r:embed="rId1"/>
        <a:stretch>
          <a:fillRect/>
        </a:stretch>
      </xdr:blipFill>
      <xdr:spPr>
        <a:xfrm rot="5400000">
          <a:off x="7548245" y="207744060"/>
          <a:ext cx="14605" cy="1009650"/>
        </a:xfrm>
        <a:prstGeom prst="rect">
          <a:avLst/>
        </a:prstGeom>
      </xdr:spPr>
    </xdr:pic>
    <xdr:clientData/>
  </xdr:oneCellAnchor>
  <xdr:oneCellAnchor>
    <xdr:from>
      <xdr:col>10</xdr:col>
      <xdr:colOff>380365</xdr:colOff>
      <xdr:row>28</xdr:row>
      <xdr:rowOff>0</xdr:rowOff>
    </xdr:from>
    <xdr:ext cx="213360" cy="1012825"/>
    <xdr:pic>
      <xdr:nvPicPr>
        <xdr:cNvPr id="1702" name="图片 170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1703"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20</xdr:col>
      <xdr:colOff>73025</xdr:colOff>
      <xdr:row>28</xdr:row>
      <xdr:rowOff>0</xdr:rowOff>
    </xdr:from>
    <xdr:ext cx="15875" cy="850265"/>
    <xdr:pic>
      <xdr:nvPicPr>
        <xdr:cNvPr id="170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0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0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0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0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0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1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1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1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1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1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1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1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1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1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1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2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2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2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2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2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2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2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2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2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3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3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3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3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3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3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3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3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3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4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4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4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4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4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4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4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4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4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5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5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5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5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5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5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5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5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5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5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6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6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6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6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6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6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6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6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6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7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7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7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7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7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7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7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7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7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7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8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8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8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8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8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8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8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8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9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9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9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9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9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9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9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79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79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79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0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0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0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0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0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0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0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0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0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0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1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1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1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1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1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1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1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1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1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1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2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2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2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2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2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2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2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2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2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4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4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4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4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4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4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4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4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4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5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5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5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5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5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5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5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5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5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5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6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6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6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86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6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6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6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6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6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7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7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7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7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7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7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7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7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7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7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8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8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8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8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8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8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8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8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9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9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9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9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9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89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9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9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9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89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0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0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0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0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0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0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0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10</xdr:col>
      <xdr:colOff>380365</xdr:colOff>
      <xdr:row>28</xdr:row>
      <xdr:rowOff>0</xdr:rowOff>
    </xdr:from>
    <xdr:ext cx="213360" cy="1012825"/>
    <xdr:pic>
      <xdr:nvPicPr>
        <xdr:cNvPr id="1907"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20</xdr:col>
      <xdr:colOff>73025</xdr:colOff>
      <xdr:row>28</xdr:row>
      <xdr:rowOff>0</xdr:rowOff>
    </xdr:from>
    <xdr:ext cx="15875" cy="850265"/>
    <xdr:pic>
      <xdr:nvPicPr>
        <xdr:cNvPr id="190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0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1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1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10</xdr:col>
      <xdr:colOff>380365</xdr:colOff>
      <xdr:row>28</xdr:row>
      <xdr:rowOff>0</xdr:rowOff>
    </xdr:from>
    <xdr:ext cx="213360" cy="814705"/>
    <xdr:pic>
      <xdr:nvPicPr>
        <xdr:cNvPr id="1912" name="图片 1"/>
        <xdr:cNvPicPr/>
      </xdr:nvPicPr>
      <xdr:blipFill>
        <a:blip r:embed="rId1"/>
        <a:stretch>
          <a:fillRect/>
        </a:stretch>
      </xdr:blipFill>
      <xdr:spPr>
        <a:xfrm>
          <a:off x="11089640" y="52146200"/>
          <a:ext cx="213360" cy="814705"/>
        </a:xfrm>
        <a:prstGeom prst="rect">
          <a:avLst/>
        </a:prstGeom>
      </xdr:spPr>
    </xdr:pic>
    <xdr:clientData/>
  </xdr:oneCellAnchor>
  <xdr:oneCellAnchor>
    <xdr:from>
      <xdr:col>10</xdr:col>
      <xdr:colOff>380365</xdr:colOff>
      <xdr:row>28</xdr:row>
      <xdr:rowOff>0</xdr:rowOff>
    </xdr:from>
    <xdr:ext cx="213360" cy="814705"/>
    <xdr:pic>
      <xdr:nvPicPr>
        <xdr:cNvPr id="1913" name="图片 1"/>
        <xdr:cNvPicPr/>
      </xdr:nvPicPr>
      <xdr:blipFill>
        <a:blip r:embed="rId1"/>
        <a:stretch>
          <a:fillRect/>
        </a:stretch>
      </xdr:blipFill>
      <xdr:spPr>
        <a:xfrm>
          <a:off x="11089640" y="52146200"/>
          <a:ext cx="213360" cy="814705"/>
        </a:xfrm>
        <a:prstGeom prst="rect">
          <a:avLst/>
        </a:prstGeom>
      </xdr:spPr>
    </xdr:pic>
    <xdr:clientData/>
  </xdr:oneCellAnchor>
  <xdr:oneCellAnchor>
    <xdr:from>
      <xdr:col>19</xdr:col>
      <xdr:colOff>0</xdr:colOff>
      <xdr:row>28</xdr:row>
      <xdr:rowOff>0</xdr:rowOff>
    </xdr:from>
    <xdr:ext cx="15875" cy="850265"/>
    <xdr:pic>
      <xdr:nvPicPr>
        <xdr:cNvPr id="191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1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1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1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1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1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2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2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2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2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2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2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2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2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2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3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3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3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3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3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3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3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3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3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4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4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4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4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4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4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4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4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4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5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5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5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5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5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5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5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5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5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5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6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6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6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6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6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6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6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6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6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7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7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7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7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7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7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7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7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7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7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8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8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8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8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8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8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8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8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9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199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9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199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199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10</xdr:col>
      <xdr:colOff>380365</xdr:colOff>
      <xdr:row>28</xdr:row>
      <xdr:rowOff>0</xdr:rowOff>
    </xdr:from>
    <xdr:ext cx="213360" cy="814705"/>
    <xdr:pic>
      <xdr:nvPicPr>
        <xdr:cNvPr id="1995" name="图片 1"/>
        <xdr:cNvPicPr/>
      </xdr:nvPicPr>
      <xdr:blipFill>
        <a:blip r:embed="rId1"/>
        <a:stretch>
          <a:fillRect/>
        </a:stretch>
      </xdr:blipFill>
      <xdr:spPr>
        <a:xfrm>
          <a:off x="11089640" y="52146200"/>
          <a:ext cx="213360" cy="814705"/>
        </a:xfrm>
        <a:prstGeom prst="rect">
          <a:avLst/>
        </a:prstGeom>
      </xdr:spPr>
    </xdr:pic>
    <xdr:clientData/>
  </xdr:oneCellAnchor>
  <xdr:oneCellAnchor>
    <xdr:from>
      <xdr:col>10</xdr:col>
      <xdr:colOff>380365</xdr:colOff>
      <xdr:row>28</xdr:row>
      <xdr:rowOff>0</xdr:rowOff>
    </xdr:from>
    <xdr:ext cx="213360" cy="814705"/>
    <xdr:pic>
      <xdr:nvPicPr>
        <xdr:cNvPr id="1996" name="图片 1"/>
        <xdr:cNvPicPr/>
      </xdr:nvPicPr>
      <xdr:blipFill>
        <a:blip r:embed="rId1"/>
        <a:stretch>
          <a:fillRect/>
        </a:stretch>
      </xdr:blipFill>
      <xdr:spPr>
        <a:xfrm>
          <a:off x="11089640" y="52146200"/>
          <a:ext cx="213360" cy="814705"/>
        </a:xfrm>
        <a:prstGeom prst="rect">
          <a:avLst/>
        </a:prstGeom>
      </xdr:spPr>
    </xdr:pic>
    <xdr:clientData/>
  </xdr:oneCellAnchor>
  <xdr:oneCellAnchor>
    <xdr:from>
      <xdr:col>10</xdr:col>
      <xdr:colOff>380365</xdr:colOff>
      <xdr:row>28</xdr:row>
      <xdr:rowOff>0</xdr:rowOff>
    </xdr:from>
    <xdr:ext cx="213360" cy="1012825"/>
    <xdr:pic>
      <xdr:nvPicPr>
        <xdr:cNvPr id="1997"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1998"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1999"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000"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001"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002"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003" name="图片 2002"/>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004"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18</xdr:col>
      <xdr:colOff>0</xdr:colOff>
      <xdr:row>28</xdr:row>
      <xdr:rowOff>0</xdr:rowOff>
    </xdr:from>
    <xdr:ext cx="15875" cy="850265"/>
    <xdr:pic>
      <xdr:nvPicPr>
        <xdr:cNvPr id="200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0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0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0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0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1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2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3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4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05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5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5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5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5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5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5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05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5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5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6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6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6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6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6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6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6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6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06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6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7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7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7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7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7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7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7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7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7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07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8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09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9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9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9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9</xdr:col>
      <xdr:colOff>380365</xdr:colOff>
      <xdr:row>28</xdr:row>
      <xdr:rowOff>0</xdr:rowOff>
    </xdr:from>
    <xdr:ext cx="213360" cy="1012825"/>
    <xdr:pic>
      <xdr:nvPicPr>
        <xdr:cNvPr id="2094"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19</xdr:col>
      <xdr:colOff>73025</xdr:colOff>
      <xdr:row>28</xdr:row>
      <xdr:rowOff>0</xdr:rowOff>
    </xdr:from>
    <xdr:ext cx="15875" cy="850265"/>
    <xdr:pic>
      <xdr:nvPicPr>
        <xdr:cNvPr id="209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9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9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9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09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0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0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10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0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0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0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0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10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0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0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1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2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3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4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4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4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4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4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4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4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14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4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4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5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5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5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5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15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5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5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5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5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5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6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6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6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6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6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16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6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6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6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6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7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7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7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7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7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7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17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7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7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7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8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8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8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8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8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8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8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18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8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8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9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9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9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9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9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9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9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19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9</xdr:col>
      <xdr:colOff>380365</xdr:colOff>
      <xdr:row>28</xdr:row>
      <xdr:rowOff>0</xdr:rowOff>
    </xdr:from>
    <xdr:ext cx="213360" cy="1012825"/>
    <xdr:pic>
      <xdr:nvPicPr>
        <xdr:cNvPr id="2198"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199"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200"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201"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202"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11</xdr:col>
      <xdr:colOff>380365</xdr:colOff>
      <xdr:row>28</xdr:row>
      <xdr:rowOff>0</xdr:rowOff>
    </xdr:from>
    <xdr:ext cx="213360" cy="814705"/>
    <xdr:pic>
      <xdr:nvPicPr>
        <xdr:cNvPr id="2203" name="图片 1"/>
        <xdr:cNvPicPr/>
      </xdr:nvPicPr>
      <xdr:blipFill>
        <a:blip r:embed="rId1"/>
        <a:stretch>
          <a:fillRect/>
        </a:stretch>
      </xdr:blipFill>
      <xdr:spPr>
        <a:xfrm>
          <a:off x="12143740" y="52146200"/>
          <a:ext cx="213360" cy="814705"/>
        </a:xfrm>
        <a:prstGeom prst="rect">
          <a:avLst/>
        </a:prstGeom>
      </xdr:spPr>
    </xdr:pic>
    <xdr:clientData/>
  </xdr:oneCellAnchor>
  <xdr:oneCellAnchor>
    <xdr:from>
      <xdr:col>11</xdr:col>
      <xdr:colOff>380365</xdr:colOff>
      <xdr:row>28</xdr:row>
      <xdr:rowOff>0</xdr:rowOff>
    </xdr:from>
    <xdr:ext cx="213360" cy="814705"/>
    <xdr:pic>
      <xdr:nvPicPr>
        <xdr:cNvPr id="2204" name="图片 1"/>
        <xdr:cNvPicPr/>
      </xdr:nvPicPr>
      <xdr:blipFill>
        <a:blip r:embed="rId1"/>
        <a:stretch>
          <a:fillRect/>
        </a:stretch>
      </xdr:blipFill>
      <xdr:spPr>
        <a:xfrm>
          <a:off x="12143740" y="52146200"/>
          <a:ext cx="213360" cy="814705"/>
        </a:xfrm>
        <a:prstGeom prst="rect">
          <a:avLst/>
        </a:prstGeom>
      </xdr:spPr>
    </xdr:pic>
    <xdr:clientData/>
  </xdr:oneCellAnchor>
  <xdr:oneCellAnchor>
    <xdr:from>
      <xdr:col>10</xdr:col>
      <xdr:colOff>380365</xdr:colOff>
      <xdr:row>28</xdr:row>
      <xdr:rowOff>0</xdr:rowOff>
    </xdr:from>
    <xdr:ext cx="213360" cy="1012825"/>
    <xdr:pic>
      <xdr:nvPicPr>
        <xdr:cNvPr id="2205" name="图片 2204"/>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206"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19</xdr:col>
      <xdr:colOff>0</xdr:colOff>
      <xdr:row>28</xdr:row>
      <xdr:rowOff>0</xdr:rowOff>
    </xdr:from>
    <xdr:ext cx="15875" cy="850265"/>
    <xdr:pic>
      <xdr:nvPicPr>
        <xdr:cNvPr id="220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0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0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1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1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21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1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1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1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1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1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1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1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2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4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5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5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25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5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5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5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5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5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5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25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6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27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7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7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7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7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7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7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7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7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7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8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28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8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8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8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8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8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8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9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9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29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9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9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9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10</xdr:col>
      <xdr:colOff>380365</xdr:colOff>
      <xdr:row>28</xdr:row>
      <xdr:rowOff>0</xdr:rowOff>
    </xdr:from>
    <xdr:ext cx="213360" cy="1012825"/>
    <xdr:pic>
      <xdr:nvPicPr>
        <xdr:cNvPr id="2296"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20</xdr:col>
      <xdr:colOff>73025</xdr:colOff>
      <xdr:row>28</xdr:row>
      <xdr:rowOff>0</xdr:rowOff>
    </xdr:from>
    <xdr:ext cx="15875" cy="850265"/>
    <xdr:pic>
      <xdr:nvPicPr>
        <xdr:cNvPr id="229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9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29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0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0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0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0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30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0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0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0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0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30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1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2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34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5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5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5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5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5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5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35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5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5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5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6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6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6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6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6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6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6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36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6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7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7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7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7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7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7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7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7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37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7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8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8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8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8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8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8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8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38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39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10</xdr:col>
      <xdr:colOff>380365</xdr:colOff>
      <xdr:row>28</xdr:row>
      <xdr:rowOff>0</xdr:rowOff>
    </xdr:from>
    <xdr:ext cx="213360" cy="1012825"/>
    <xdr:pic>
      <xdr:nvPicPr>
        <xdr:cNvPr id="2400"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401"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402"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403"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404"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405" name="图片 2404"/>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406"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20</xdr:col>
      <xdr:colOff>73025</xdr:colOff>
      <xdr:row>28</xdr:row>
      <xdr:rowOff>0</xdr:rowOff>
    </xdr:from>
    <xdr:ext cx="15875" cy="850265"/>
    <xdr:pic>
      <xdr:nvPicPr>
        <xdr:cNvPr id="240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0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0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1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1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1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1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1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1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1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1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1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1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2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2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2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2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2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2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2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2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2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3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3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3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3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3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3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3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3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3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4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4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4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4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4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4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4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4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4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5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5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5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5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5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5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5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5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5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5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6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6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6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6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6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6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6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6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6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7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7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7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7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7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7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47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7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7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7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8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8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8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8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8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8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8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8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9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9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9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9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9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9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9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9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49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49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0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0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0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0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0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0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0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0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0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0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1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1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1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1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1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1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1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1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1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1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2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2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2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2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2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2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2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2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2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3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3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3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3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3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3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3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3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3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4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4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4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4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4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4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4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4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4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5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5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5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5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5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5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5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5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5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5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6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6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6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6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6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6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56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6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6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7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7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7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7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7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7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7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7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7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7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8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8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8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8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8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8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8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8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9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9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9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9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9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9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9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9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59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59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0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0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0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0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0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0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0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0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0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0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10</xdr:col>
      <xdr:colOff>380365</xdr:colOff>
      <xdr:row>28</xdr:row>
      <xdr:rowOff>0</xdr:rowOff>
    </xdr:from>
    <xdr:ext cx="213360" cy="1012825"/>
    <xdr:pic>
      <xdr:nvPicPr>
        <xdr:cNvPr id="2610"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20</xdr:col>
      <xdr:colOff>73025</xdr:colOff>
      <xdr:row>28</xdr:row>
      <xdr:rowOff>0</xdr:rowOff>
    </xdr:from>
    <xdr:ext cx="15875" cy="850265"/>
    <xdr:pic>
      <xdr:nvPicPr>
        <xdr:cNvPr id="261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1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1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1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10</xdr:col>
      <xdr:colOff>380365</xdr:colOff>
      <xdr:row>28</xdr:row>
      <xdr:rowOff>0</xdr:rowOff>
    </xdr:from>
    <xdr:ext cx="213360" cy="814705"/>
    <xdr:pic>
      <xdr:nvPicPr>
        <xdr:cNvPr id="2615" name="图片 1"/>
        <xdr:cNvPicPr/>
      </xdr:nvPicPr>
      <xdr:blipFill>
        <a:blip r:embed="rId1"/>
        <a:stretch>
          <a:fillRect/>
        </a:stretch>
      </xdr:blipFill>
      <xdr:spPr>
        <a:xfrm>
          <a:off x="11089640" y="52146200"/>
          <a:ext cx="213360" cy="814705"/>
        </a:xfrm>
        <a:prstGeom prst="rect">
          <a:avLst/>
        </a:prstGeom>
      </xdr:spPr>
    </xdr:pic>
    <xdr:clientData/>
  </xdr:oneCellAnchor>
  <xdr:oneCellAnchor>
    <xdr:from>
      <xdr:col>10</xdr:col>
      <xdr:colOff>380365</xdr:colOff>
      <xdr:row>28</xdr:row>
      <xdr:rowOff>0</xdr:rowOff>
    </xdr:from>
    <xdr:ext cx="213360" cy="814705"/>
    <xdr:pic>
      <xdr:nvPicPr>
        <xdr:cNvPr id="2616" name="图片 1"/>
        <xdr:cNvPicPr/>
      </xdr:nvPicPr>
      <xdr:blipFill>
        <a:blip r:embed="rId1"/>
        <a:stretch>
          <a:fillRect/>
        </a:stretch>
      </xdr:blipFill>
      <xdr:spPr>
        <a:xfrm>
          <a:off x="11089640" y="52146200"/>
          <a:ext cx="213360" cy="814705"/>
        </a:xfrm>
        <a:prstGeom prst="rect">
          <a:avLst/>
        </a:prstGeom>
      </xdr:spPr>
    </xdr:pic>
    <xdr:clientData/>
  </xdr:oneCellAnchor>
  <xdr:oneCellAnchor>
    <xdr:from>
      <xdr:col>19</xdr:col>
      <xdr:colOff>0</xdr:colOff>
      <xdr:row>28</xdr:row>
      <xdr:rowOff>0</xdr:rowOff>
    </xdr:from>
    <xdr:ext cx="15875" cy="850265"/>
    <xdr:pic>
      <xdr:nvPicPr>
        <xdr:cNvPr id="261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1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1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2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2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2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2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2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2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2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2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2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3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3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3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3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3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3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3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3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3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4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4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4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4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4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4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4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4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4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5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5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5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5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5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5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5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5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5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5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6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6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6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6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6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6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6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6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6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7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7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7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7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7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7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7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7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7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7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8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8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8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8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8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8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8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8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9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9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9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9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69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9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69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69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10</xdr:col>
      <xdr:colOff>380365</xdr:colOff>
      <xdr:row>28</xdr:row>
      <xdr:rowOff>0</xdr:rowOff>
    </xdr:from>
    <xdr:ext cx="213360" cy="814705"/>
    <xdr:pic>
      <xdr:nvPicPr>
        <xdr:cNvPr id="2698" name="图片 1"/>
        <xdr:cNvPicPr/>
      </xdr:nvPicPr>
      <xdr:blipFill>
        <a:blip r:embed="rId1"/>
        <a:stretch>
          <a:fillRect/>
        </a:stretch>
      </xdr:blipFill>
      <xdr:spPr>
        <a:xfrm>
          <a:off x="11089640" y="52146200"/>
          <a:ext cx="213360" cy="814705"/>
        </a:xfrm>
        <a:prstGeom prst="rect">
          <a:avLst/>
        </a:prstGeom>
      </xdr:spPr>
    </xdr:pic>
    <xdr:clientData/>
  </xdr:oneCellAnchor>
  <xdr:oneCellAnchor>
    <xdr:from>
      <xdr:col>10</xdr:col>
      <xdr:colOff>380365</xdr:colOff>
      <xdr:row>28</xdr:row>
      <xdr:rowOff>0</xdr:rowOff>
    </xdr:from>
    <xdr:ext cx="213360" cy="814705"/>
    <xdr:pic>
      <xdr:nvPicPr>
        <xdr:cNvPr id="2699" name="图片 1"/>
        <xdr:cNvPicPr/>
      </xdr:nvPicPr>
      <xdr:blipFill>
        <a:blip r:embed="rId1"/>
        <a:stretch>
          <a:fillRect/>
        </a:stretch>
      </xdr:blipFill>
      <xdr:spPr>
        <a:xfrm>
          <a:off x="11089640" y="52146200"/>
          <a:ext cx="213360" cy="814705"/>
        </a:xfrm>
        <a:prstGeom prst="rect">
          <a:avLst/>
        </a:prstGeom>
      </xdr:spPr>
    </xdr:pic>
    <xdr:clientData/>
  </xdr:oneCellAnchor>
  <xdr:oneCellAnchor>
    <xdr:from>
      <xdr:col>10</xdr:col>
      <xdr:colOff>380365</xdr:colOff>
      <xdr:row>28</xdr:row>
      <xdr:rowOff>0</xdr:rowOff>
    </xdr:from>
    <xdr:ext cx="213360" cy="1012825"/>
    <xdr:pic>
      <xdr:nvPicPr>
        <xdr:cNvPr id="2700"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701"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702"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703"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704"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705"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706" name="图片 2705"/>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707"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18</xdr:col>
      <xdr:colOff>0</xdr:colOff>
      <xdr:row>28</xdr:row>
      <xdr:rowOff>0</xdr:rowOff>
    </xdr:from>
    <xdr:ext cx="15875" cy="850265"/>
    <xdr:pic>
      <xdr:nvPicPr>
        <xdr:cNvPr id="270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0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1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1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1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71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1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1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1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1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1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1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2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3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4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5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5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5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75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5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5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5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5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5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5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76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6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6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6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6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6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6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6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6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6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7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77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7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7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7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7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7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7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7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7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8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8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78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8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8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8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8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8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8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8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9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9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9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79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9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9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9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9</xdr:col>
      <xdr:colOff>380365</xdr:colOff>
      <xdr:row>28</xdr:row>
      <xdr:rowOff>0</xdr:rowOff>
    </xdr:from>
    <xdr:ext cx="213360" cy="1012825"/>
    <xdr:pic>
      <xdr:nvPicPr>
        <xdr:cNvPr id="2797"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19</xdr:col>
      <xdr:colOff>73025</xdr:colOff>
      <xdr:row>28</xdr:row>
      <xdr:rowOff>0</xdr:rowOff>
    </xdr:from>
    <xdr:ext cx="15875" cy="850265"/>
    <xdr:pic>
      <xdr:nvPicPr>
        <xdr:cNvPr id="279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79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0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0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0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0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0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80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0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0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0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0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1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2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3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1"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2"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3"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4"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5"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6"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4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18</xdr:col>
      <xdr:colOff>0</xdr:colOff>
      <xdr:row>28</xdr:row>
      <xdr:rowOff>0</xdr:rowOff>
    </xdr:from>
    <xdr:ext cx="15875" cy="850265"/>
    <xdr:pic>
      <xdr:nvPicPr>
        <xdr:cNvPr id="285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5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5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5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5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5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5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857"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5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5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6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6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6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6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6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6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6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6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868"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6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7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7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7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7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7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7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7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7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7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879"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8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18</xdr:col>
      <xdr:colOff>0</xdr:colOff>
      <xdr:row>28</xdr:row>
      <xdr:rowOff>0</xdr:rowOff>
    </xdr:from>
    <xdr:ext cx="15875" cy="850265"/>
    <xdr:pic>
      <xdr:nvPicPr>
        <xdr:cNvPr id="2890" name="图片 1"/>
        <xdr:cNvPicPr/>
      </xdr:nvPicPr>
      <xdr:blipFill>
        <a:blip r:embed="rId1"/>
        <a:stretch>
          <a:fillRect/>
        </a:stretch>
      </xdr:blipFill>
      <xdr:spPr>
        <a:xfrm>
          <a:off x="16017875"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91"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92"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93"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94"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95"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96"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97"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98"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899"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19</xdr:col>
      <xdr:colOff>73025</xdr:colOff>
      <xdr:row>28</xdr:row>
      <xdr:rowOff>0</xdr:rowOff>
    </xdr:from>
    <xdr:ext cx="15875" cy="850265"/>
    <xdr:pic>
      <xdr:nvPicPr>
        <xdr:cNvPr id="2900" name="图片 1"/>
        <xdr:cNvPicPr/>
      </xdr:nvPicPr>
      <xdr:blipFill>
        <a:blip r:embed="rId1"/>
        <a:stretch>
          <a:fillRect/>
        </a:stretch>
      </xdr:blipFill>
      <xdr:spPr>
        <a:xfrm>
          <a:off x="16637000" y="52146200"/>
          <a:ext cx="15875" cy="850265"/>
        </a:xfrm>
        <a:prstGeom prst="rect">
          <a:avLst/>
        </a:prstGeom>
      </xdr:spPr>
    </xdr:pic>
    <xdr:clientData/>
  </xdr:oneCellAnchor>
  <xdr:oneCellAnchor>
    <xdr:from>
      <xdr:col>9</xdr:col>
      <xdr:colOff>380365</xdr:colOff>
      <xdr:row>28</xdr:row>
      <xdr:rowOff>0</xdr:rowOff>
    </xdr:from>
    <xdr:ext cx="213360" cy="1012825"/>
    <xdr:pic>
      <xdr:nvPicPr>
        <xdr:cNvPr id="2901"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902"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903"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904"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9</xdr:col>
      <xdr:colOff>380365</xdr:colOff>
      <xdr:row>28</xdr:row>
      <xdr:rowOff>0</xdr:rowOff>
    </xdr:from>
    <xdr:ext cx="213360" cy="1012825"/>
    <xdr:pic>
      <xdr:nvPicPr>
        <xdr:cNvPr id="2905" name="图片 1"/>
        <xdr:cNvPicPr/>
      </xdr:nvPicPr>
      <xdr:blipFill>
        <a:blip r:embed="rId1"/>
        <a:stretch>
          <a:fillRect/>
        </a:stretch>
      </xdr:blipFill>
      <xdr:spPr>
        <a:xfrm>
          <a:off x="8863330" y="52146200"/>
          <a:ext cx="213360" cy="1012825"/>
        </a:xfrm>
        <a:prstGeom prst="rect">
          <a:avLst/>
        </a:prstGeom>
      </xdr:spPr>
    </xdr:pic>
    <xdr:clientData/>
  </xdr:oneCellAnchor>
  <xdr:oneCellAnchor>
    <xdr:from>
      <xdr:col>11</xdr:col>
      <xdr:colOff>380365</xdr:colOff>
      <xdr:row>28</xdr:row>
      <xdr:rowOff>0</xdr:rowOff>
    </xdr:from>
    <xdr:ext cx="213360" cy="814705"/>
    <xdr:pic>
      <xdr:nvPicPr>
        <xdr:cNvPr id="2906" name="图片 1"/>
        <xdr:cNvPicPr/>
      </xdr:nvPicPr>
      <xdr:blipFill>
        <a:blip r:embed="rId1"/>
        <a:stretch>
          <a:fillRect/>
        </a:stretch>
      </xdr:blipFill>
      <xdr:spPr>
        <a:xfrm>
          <a:off x="12143740" y="52146200"/>
          <a:ext cx="213360" cy="814705"/>
        </a:xfrm>
        <a:prstGeom prst="rect">
          <a:avLst/>
        </a:prstGeom>
      </xdr:spPr>
    </xdr:pic>
    <xdr:clientData/>
  </xdr:oneCellAnchor>
  <xdr:oneCellAnchor>
    <xdr:from>
      <xdr:col>11</xdr:col>
      <xdr:colOff>380365</xdr:colOff>
      <xdr:row>28</xdr:row>
      <xdr:rowOff>0</xdr:rowOff>
    </xdr:from>
    <xdr:ext cx="213360" cy="814705"/>
    <xdr:pic>
      <xdr:nvPicPr>
        <xdr:cNvPr id="2907" name="图片 1"/>
        <xdr:cNvPicPr/>
      </xdr:nvPicPr>
      <xdr:blipFill>
        <a:blip r:embed="rId1"/>
        <a:stretch>
          <a:fillRect/>
        </a:stretch>
      </xdr:blipFill>
      <xdr:spPr>
        <a:xfrm>
          <a:off x="12143740" y="52146200"/>
          <a:ext cx="213360" cy="814705"/>
        </a:xfrm>
        <a:prstGeom prst="rect">
          <a:avLst/>
        </a:prstGeom>
      </xdr:spPr>
    </xdr:pic>
    <xdr:clientData/>
  </xdr:oneCellAnchor>
  <xdr:oneCellAnchor>
    <xdr:from>
      <xdr:col>10</xdr:col>
      <xdr:colOff>380365</xdr:colOff>
      <xdr:row>28</xdr:row>
      <xdr:rowOff>0</xdr:rowOff>
    </xdr:from>
    <xdr:ext cx="213360" cy="1012825"/>
    <xdr:pic>
      <xdr:nvPicPr>
        <xdr:cNvPr id="2908" name="图片 2907"/>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2909"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19</xdr:col>
      <xdr:colOff>0</xdr:colOff>
      <xdr:row>28</xdr:row>
      <xdr:rowOff>0</xdr:rowOff>
    </xdr:from>
    <xdr:ext cx="15875" cy="850265"/>
    <xdr:pic>
      <xdr:nvPicPr>
        <xdr:cNvPr id="291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1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1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1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1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91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1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1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1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1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2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4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5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5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5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5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5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295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5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5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5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5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6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6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96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6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6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6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6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6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6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7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7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7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97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7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7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7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7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7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7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8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8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8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98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8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8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8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8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9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9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9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9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9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299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9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9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299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10</xdr:col>
      <xdr:colOff>380365</xdr:colOff>
      <xdr:row>28</xdr:row>
      <xdr:rowOff>0</xdr:rowOff>
    </xdr:from>
    <xdr:ext cx="213360" cy="1012825"/>
    <xdr:pic>
      <xdr:nvPicPr>
        <xdr:cNvPr id="2999"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20</xdr:col>
      <xdr:colOff>73025</xdr:colOff>
      <xdr:row>28</xdr:row>
      <xdr:rowOff>0</xdr:rowOff>
    </xdr:from>
    <xdr:ext cx="15875" cy="850265"/>
    <xdr:pic>
      <xdr:nvPicPr>
        <xdr:cNvPr id="300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0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0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0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0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0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0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300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0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0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1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1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301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1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1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1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1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1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1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1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2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3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3"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4"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5"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6"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7"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8"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4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5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5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19</xdr:col>
      <xdr:colOff>0</xdr:colOff>
      <xdr:row>28</xdr:row>
      <xdr:rowOff>0</xdr:rowOff>
    </xdr:from>
    <xdr:ext cx="15875" cy="850265"/>
    <xdr:pic>
      <xdr:nvPicPr>
        <xdr:cNvPr id="305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5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5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5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5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5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5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3059"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6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3070"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7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7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7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7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7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7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7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7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7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8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3081"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8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8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8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8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8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8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8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8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9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9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19</xdr:col>
      <xdr:colOff>0</xdr:colOff>
      <xdr:row>28</xdr:row>
      <xdr:rowOff>0</xdr:rowOff>
    </xdr:from>
    <xdr:ext cx="15875" cy="850265"/>
    <xdr:pic>
      <xdr:nvPicPr>
        <xdr:cNvPr id="3092" name="图片 1"/>
        <xdr:cNvPicPr/>
      </xdr:nvPicPr>
      <xdr:blipFill>
        <a:blip r:embed="rId1"/>
        <a:stretch>
          <a:fillRect/>
        </a:stretch>
      </xdr:blipFill>
      <xdr:spPr>
        <a:xfrm>
          <a:off x="16563975"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93"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94"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95"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96"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97"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98"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099"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100"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101"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20</xdr:col>
      <xdr:colOff>73025</xdr:colOff>
      <xdr:row>28</xdr:row>
      <xdr:rowOff>0</xdr:rowOff>
    </xdr:from>
    <xdr:ext cx="15875" cy="850265"/>
    <xdr:pic>
      <xdr:nvPicPr>
        <xdr:cNvPr id="3102" name="图片 1"/>
        <xdr:cNvPicPr/>
      </xdr:nvPicPr>
      <xdr:blipFill>
        <a:blip r:embed="rId1"/>
        <a:stretch>
          <a:fillRect/>
        </a:stretch>
      </xdr:blipFill>
      <xdr:spPr>
        <a:xfrm>
          <a:off x="17310100" y="52146200"/>
          <a:ext cx="15875" cy="850265"/>
        </a:xfrm>
        <a:prstGeom prst="rect">
          <a:avLst/>
        </a:prstGeom>
      </xdr:spPr>
    </xdr:pic>
    <xdr:clientData/>
  </xdr:oneCellAnchor>
  <xdr:oneCellAnchor>
    <xdr:from>
      <xdr:col>10</xdr:col>
      <xdr:colOff>380365</xdr:colOff>
      <xdr:row>28</xdr:row>
      <xdr:rowOff>0</xdr:rowOff>
    </xdr:from>
    <xdr:ext cx="213360" cy="1012825"/>
    <xdr:pic>
      <xdr:nvPicPr>
        <xdr:cNvPr id="3103"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3104"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3105"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3106"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10</xdr:col>
      <xdr:colOff>380365</xdr:colOff>
      <xdr:row>28</xdr:row>
      <xdr:rowOff>0</xdr:rowOff>
    </xdr:from>
    <xdr:ext cx="213360" cy="1012825"/>
    <xdr:pic>
      <xdr:nvPicPr>
        <xdr:cNvPr id="3107" name="图片 1"/>
        <xdr:cNvPicPr/>
      </xdr:nvPicPr>
      <xdr:blipFill>
        <a:blip r:embed="rId1"/>
        <a:stretch>
          <a:fillRect/>
        </a:stretch>
      </xdr:blipFill>
      <xdr:spPr>
        <a:xfrm>
          <a:off x="11089640" y="52146200"/>
          <a:ext cx="213360" cy="1012825"/>
        </a:xfrm>
        <a:prstGeom prst="rect">
          <a:avLst/>
        </a:prstGeom>
      </xdr:spPr>
    </xdr:pic>
    <xdr:clientData/>
  </xdr:oneCellAnchor>
  <xdr:oneCellAnchor>
    <xdr:from>
      <xdr:col>7</xdr:col>
      <xdr:colOff>66675</xdr:colOff>
      <xdr:row>83</xdr:row>
      <xdr:rowOff>0</xdr:rowOff>
    </xdr:from>
    <xdr:ext cx="1009650" cy="14605"/>
    <xdr:pic>
      <xdr:nvPicPr>
        <xdr:cNvPr id="310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0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1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1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1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1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1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1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1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1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1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1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2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2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2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2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2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25"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2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2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2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2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3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3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3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3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3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35"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3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3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3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3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4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5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6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7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7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7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17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7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7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7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7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7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7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8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9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9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9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9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9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9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9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19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9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19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5"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0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1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2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3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3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3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3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3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3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3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3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3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3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5"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4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5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5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25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5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5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5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5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5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5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5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6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7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8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8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8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8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8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8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8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28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8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8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29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0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1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1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1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1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1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15"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1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1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1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1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2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2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2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2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2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2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2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2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2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2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3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4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4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4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4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4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45"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4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4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4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4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5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5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5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5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35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5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5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5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5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5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6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7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7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7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7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7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7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7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37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7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7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8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39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0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0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0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0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0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0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0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0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0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0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1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1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1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1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1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1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1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1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1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1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5"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2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3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3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3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3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3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3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3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3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3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3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4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5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5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5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5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5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5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5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5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5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5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6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47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5"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8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9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49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9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9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9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9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9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9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9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49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0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1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2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3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3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3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3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3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3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3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3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3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3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4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4"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5"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6"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7"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8"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59"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60"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61"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62"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8</xdr:col>
      <xdr:colOff>66675</xdr:colOff>
      <xdr:row>83</xdr:row>
      <xdr:rowOff>0</xdr:rowOff>
    </xdr:from>
    <xdr:ext cx="1009650" cy="14605"/>
    <xdr:pic>
      <xdr:nvPicPr>
        <xdr:cNvPr id="3563" name="图片 1"/>
        <xdr:cNvPicPr/>
      </xdr:nvPicPr>
      <xdr:blipFill>
        <a:blip r:embed="rId1"/>
        <a:stretch>
          <a:fillRect/>
        </a:stretch>
      </xdr:blipFill>
      <xdr:spPr>
        <a:xfrm rot="5400000">
          <a:off x="82848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6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6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6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6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6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6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7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8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59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0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0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0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0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0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0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10</xdr:col>
      <xdr:colOff>380365</xdr:colOff>
      <xdr:row>83</xdr:row>
      <xdr:rowOff>0</xdr:rowOff>
    </xdr:from>
    <xdr:ext cx="213360" cy="1012825"/>
    <xdr:pic>
      <xdr:nvPicPr>
        <xdr:cNvPr id="3606" name="图片 1"/>
        <xdr:cNvPicPr/>
      </xdr:nvPicPr>
      <xdr:blipFill>
        <a:blip r:embed="rId1"/>
        <a:stretch>
          <a:fillRect/>
        </a:stretch>
      </xdr:blipFill>
      <xdr:spPr>
        <a:xfrm>
          <a:off x="11089640" y="180416200"/>
          <a:ext cx="213360" cy="1012825"/>
        </a:xfrm>
        <a:prstGeom prst="rect">
          <a:avLst/>
        </a:prstGeom>
      </xdr:spPr>
    </xdr:pic>
    <xdr:clientData/>
  </xdr:oneCellAnchor>
  <xdr:oneCellAnchor>
    <xdr:from>
      <xdr:col>6</xdr:col>
      <xdr:colOff>66675</xdr:colOff>
      <xdr:row>83</xdr:row>
      <xdr:rowOff>0</xdr:rowOff>
    </xdr:from>
    <xdr:ext cx="1009650" cy="14605"/>
    <xdr:pic>
      <xdr:nvPicPr>
        <xdr:cNvPr id="360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0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09"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10"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11"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12"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13"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14"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15"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16"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17"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6</xdr:col>
      <xdr:colOff>66675</xdr:colOff>
      <xdr:row>83</xdr:row>
      <xdr:rowOff>0</xdr:rowOff>
    </xdr:from>
    <xdr:ext cx="1009650" cy="14605"/>
    <xdr:pic>
      <xdr:nvPicPr>
        <xdr:cNvPr id="3618" name="图片 1"/>
        <xdr:cNvPicPr/>
      </xdr:nvPicPr>
      <xdr:blipFill>
        <a:blip r:embed="rId1"/>
        <a:stretch>
          <a:fillRect/>
        </a:stretch>
      </xdr:blipFill>
      <xdr:spPr>
        <a:xfrm rot="5400000">
          <a:off x="68751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1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2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2"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3"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4"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5"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6"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7"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8"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39"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40"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41" name="图片 1"/>
        <xdr:cNvPicPr/>
      </xdr:nvPicPr>
      <xdr:blipFill>
        <a:blip r:embed="rId1"/>
        <a:stretch>
          <a:fillRect/>
        </a:stretch>
      </xdr:blipFill>
      <xdr:spPr>
        <a:xfrm rot="5400000">
          <a:off x="7548245" y="179918360"/>
          <a:ext cx="14605" cy="1009650"/>
        </a:xfrm>
        <a:prstGeom prst="rect">
          <a:avLst/>
        </a:prstGeom>
      </xdr:spPr>
    </xdr:pic>
    <xdr:clientData/>
  </xdr:oneCellAnchor>
  <xdr:oneCellAnchor>
    <xdr:from>
      <xdr:col>7</xdr:col>
      <xdr:colOff>66675</xdr:colOff>
      <xdr:row>83</xdr:row>
      <xdr:rowOff>0</xdr:rowOff>
    </xdr:from>
    <xdr:ext cx="1009650" cy="14605"/>
    <xdr:pic>
      <xdr:nvPicPr>
        <xdr:cNvPr id="3642" name="图片 1"/>
        <xdr:cNvPicPr/>
      </xdr:nvPicPr>
      <xdr:blipFill>
        <a:blip r:embed="rId1"/>
        <a:stretch>
          <a:fillRect/>
        </a:stretch>
      </xdr:blipFill>
      <xdr:spPr>
        <a:xfrm rot="5400000">
          <a:off x="7548245" y="179918360"/>
          <a:ext cx="14605" cy="1009650"/>
        </a:xfrm>
        <a:prstGeom prst="rect">
          <a:avLst/>
        </a:prstGeom>
      </xdr:spPr>
    </xdr:pic>
    <xdr:clientData/>
  </xdr:oneCellAnchor>
  <xdr:twoCellAnchor editAs="oneCell">
    <xdr:from>
      <xdr:col>16</xdr:col>
      <xdr:colOff>0</xdr:colOff>
      <xdr:row>9</xdr:row>
      <xdr:rowOff>0</xdr:rowOff>
    </xdr:from>
    <xdr:to>
      <xdr:col>16</xdr:col>
      <xdr:colOff>228600</xdr:colOff>
      <xdr:row>9</xdr:row>
      <xdr:rowOff>228600</xdr:rowOff>
    </xdr:to>
    <xdr:pic>
      <xdr:nvPicPr>
        <xdr:cNvPr id="7" name="图片 6"/>
        <xdr:cNvPicPr>
          <a:picLocks noChangeAspect="1"/>
        </xdr:cNvPicPr>
      </xdr:nvPicPr>
      <xdr:blipFill>
        <a:blip r:embed="rId2"/>
        <a:stretch>
          <a:fillRect/>
        </a:stretch>
      </xdr:blipFill>
      <xdr:spPr>
        <a:xfrm>
          <a:off x="14760575" y="6477000"/>
          <a:ext cx="228600" cy="228600"/>
        </a:xfrm>
        <a:prstGeom prst="rect">
          <a:avLst/>
        </a:prstGeom>
        <a:noFill/>
        <a:ln>
          <a:noFill/>
        </a:ln>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8" name="图片 7"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9" name="图片 1"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13"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7"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40"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4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4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4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4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4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4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4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4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4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5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5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52"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5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5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5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5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5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5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5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6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6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6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6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6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6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6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7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7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7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7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74" name="图片 1"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75" name="图片 1"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76" name="图片 1"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77" name="图片 1"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7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79" name="图片 1"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80" name="图片 1"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81" name="图片 1"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10</xdr:col>
      <xdr:colOff>379468</xdr:colOff>
      <xdr:row>71</xdr:row>
      <xdr:rowOff>0</xdr:rowOff>
    </xdr:from>
    <xdr:to>
      <xdr:col>10</xdr:col>
      <xdr:colOff>601718</xdr:colOff>
      <xdr:row>71</xdr:row>
      <xdr:rowOff>1012190</xdr:rowOff>
    </xdr:to>
    <xdr:pic>
      <xdr:nvPicPr>
        <xdr:cNvPr id="82" name="图片 1" descr=" "/>
        <xdr:cNvPicPr/>
      </xdr:nvPicPr>
      <xdr:blipFill>
        <a:blip r:embed="rId1"/>
        <a:srcRect/>
        <a:stretch>
          <a:fillRect/>
        </a:stretch>
      </xdr:blipFill>
      <xdr:spPr>
        <a:xfrm>
          <a:off x="11088370" y="144640300"/>
          <a:ext cx="222250" cy="101219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8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8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8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8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8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8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8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90"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9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9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9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9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9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9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9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9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9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0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0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102"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0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0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0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0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0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0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0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1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1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1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1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1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1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1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1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1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1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2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2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2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2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2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2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2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2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2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2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3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3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3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3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3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3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3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3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3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3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4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4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4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4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4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4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4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4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4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5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5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5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5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5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5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5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5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5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5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6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6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6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6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6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6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6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6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7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7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7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7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7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7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7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7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17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79"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80"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81"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82"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83"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84"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8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8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87"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88"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89"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90"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91"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9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93"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19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95"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96"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97"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98"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199"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200"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201"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202"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203"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04"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0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206"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208"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7</xdr:col>
      <xdr:colOff>66445</xdr:colOff>
      <xdr:row>71</xdr:row>
      <xdr:rowOff>0</xdr:rowOff>
    </xdr:from>
    <xdr:to>
      <xdr:col>8</xdr:col>
      <xdr:colOff>320445</xdr:colOff>
      <xdr:row>71</xdr:row>
      <xdr:rowOff>13335</xdr:rowOff>
    </xdr:to>
    <xdr:pic>
      <xdr:nvPicPr>
        <xdr:cNvPr id="209" name="图片 1" descr=" "/>
        <xdr:cNvPicPr/>
      </xdr:nvPicPr>
      <xdr:blipFill>
        <a:blip r:embed="rId1"/>
        <a:srcRect/>
        <a:stretch>
          <a:fillRect/>
        </a:stretch>
      </xdr:blipFill>
      <xdr:spPr>
        <a:xfrm rot="5400000">
          <a:off x="7539355" y="144151350"/>
          <a:ext cx="13335" cy="99060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1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1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1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1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1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1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1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1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1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1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2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2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22"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2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2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2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2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2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2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3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3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3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3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3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3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3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40"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4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4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4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4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4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4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4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4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5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5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5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5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54"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5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5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5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5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5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6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6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6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6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6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6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6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6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6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6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7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7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7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7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7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7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7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7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7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7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8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8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82"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83"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8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8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8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8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8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8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9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9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29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9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9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95"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96"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97"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298"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29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300"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0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302"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6</xdr:col>
      <xdr:colOff>65967</xdr:colOff>
      <xdr:row>71</xdr:row>
      <xdr:rowOff>0</xdr:rowOff>
    </xdr:from>
    <xdr:to>
      <xdr:col>7</xdr:col>
      <xdr:colOff>413947</xdr:colOff>
      <xdr:row>71</xdr:row>
      <xdr:rowOff>13335</xdr:rowOff>
    </xdr:to>
    <xdr:pic>
      <xdr:nvPicPr>
        <xdr:cNvPr id="303" name="图片 1" descr=" "/>
        <xdr:cNvPicPr/>
      </xdr:nvPicPr>
      <xdr:blipFill>
        <a:blip r:embed="rId1"/>
        <a:srcRect/>
        <a:stretch>
          <a:fillRect/>
        </a:stretch>
      </xdr:blipFill>
      <xdr:spPr>
        <a:xfrm rot="5400000">
          <a:off x="6880860" y="144136110"/>
          <a:ext cx="13335" cy="1021080"/>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0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0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0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0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0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0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1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1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1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1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1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1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1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1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1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19"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2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3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3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3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3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3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3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3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3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3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3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40"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4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42"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4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44"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45"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46"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47"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48"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4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5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51"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5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53"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54"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55"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56"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57"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58"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19</xdr:col>
      <xdr:colOff>0</xdr:colOff>
      <xdr:row>71</xdr:row>
      <xdr:rowOff>0</xdr:rowOff>
    </xdr:from>
    <xdr:to>
      <xdr:col>19</xdr:col>
      <xdr:colOff>17145</xdr:colOff>
      <xdr:row>71</xdr:row>
      <xdr:rowOff>848995</xdr:rowOff>
    </xdr:to>
    <xdr:pic>
      <xdr:nvPicPr>
        <xdr:cNvPr id="359" name="图片 1" descr=" "/>
        <xdr:cNvPicPr/>
      </xdr:nvPicPr>
      <xdr:blipFill>
        <a:blip r:embed="rId1"/>
        <a:srcRect/>
        <a:stretch>
          <a:fillRect/>
        </a:stretch>
      </xdr:blipFill>
      <xdr:spPr>
        <a:xfrm>
          <a:off x="16563975" y="144640300"/>
          <a:ext cx="17145"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60"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61"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20</xdr:col>
      <xdr:colOff>72203</xdr:colOff>
      <xdr:row>71</xdr:row>
      <xdr:rowOff>0</xdr:rowOff>
    </xdr:from>
    <xdr:to>
      <xdr:col>20</xdr:col>
      <xdr:colOff>87443</xdr:colOff>
      <xdr:row>71</xdr:row>
      <xdr:rowOff>848995</xdr:rowOff>
    </xdr:to>
    <xdr:pic>
      <xdr:nvPicPr>
        <xdr:cNvPr id="362" name="图片 1" descr=" "/>
        <xdr:cNvPicPr/>
      </xdr:nvPicPr>
      <xdr:blipFill>
        <a:blip r:embed="rId1"/>
        <a:srcRect/>
        <a:stretch>
          <a:fillRect/>
        </a:stretch>
      </xdr:blipFill>
      <xdr:spPr>
        <a:xfrm>
          <a:off x="17308830" y="144640300"/>
          <a:ext cx="15240" cy="848995"/>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63"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64"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65"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66"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10</xdr:col>
      <xdr:colOff>379468</xdr:colOff>
      <xdr:row>112</xdr:row>
      <xdr:rowOff>0</xdr:rowOff>
    </xdr:from>
    <xdr:to>
      <xdr:col>10</xdr:col>
      <xdr:colOff>601718</xdr:colOff>
      <xdr:row>112</xdr:row>
      <xdr:rowOff>1010920</xdr:rowOff>
    </xdr:to>
    <xdr:pic>
      <xdr:nvPicPr>
        <xdr:cNvPr id="367" name="图片 1" descr=" "/>
        <xdr:cNvPicPr/>
      </xdr:nvPicPr>
      <xdr:blipFill>
        <a:blip r:embed="rId1"/>
        <a:srcRect/>
        <a:stretch>
          <a:fillRect/>
        </a:stretch>
      </xdr:blipFill>
      <xdr:spPr>
        <a:xfrm>
          <a:off x="11088370" y="241820700"/>
          <a:ext cx="222250" cy="101092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68"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69"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0"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1"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2"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3"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4"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5"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6"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7"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8"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79"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0"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1"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2"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3"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4"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5"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6"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7"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8"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89"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90"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91"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92"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93"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7</xdr:col>
      <xdr:colOff>66445</xdr:colOff>
      <xdr:row>113</xdr:row>
      <xdr:rowOff>0</xdr:rowOff>
    </xdr:from>
    <xdr:to>
      <xdr:col>8</xdr:col>
      <xdr:colOff>320445</xdr:colOff>
      <xdr:row>113</xdr:row>
      <xdr:rowOff>13335</xdr:rowOff>
    </xdr:to>
    <xdr:pic>
      <xdr:nvPicPr>
        <xdr:cNvPr id="394" name="图片 1" descr=" "/>
        <xdr:cNvPicPr/>
      </xdr:nvPicPr>
      <xdr:blipFill>
        <a:blip r:embed="rId1"/>
        <a:srcRect/>
        <a:stretch>
          <a:fillRect/>
        </a:stretch>
      </xdr:blipFill>
      <xdr:spPr>
        <a:xfrm rot="5400000">
          <a:off x="7539355" y="243312950"/>
          <a:ext cx="13335" cy="99060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95"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96"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97"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98"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399"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400"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401"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402"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403"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404"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twoCellAnchor editAs="oneCell">
    <xdr:from>
      <xdr:col>6</xdr:col>
      <xdr:colOff>65967</xdr:colOff>
      <xdr:row>113</xdr:row>
      <xdr:rowOff>0</xdr:rowOff>
    </xdr:from>
    <xdr:to>
      <xdr:col>7</xdr:col>
      <xdr:colOff>413947</xdr:colOff>
      <xdr:row>113</xdr:row>
      <xdr:rowOff>13335</xdr:rowOff>
    </xdr:to>
    <xdr:pic>
      <xdr:nvPicPr>
        <xdr:cNvPr id="405" name="图片 1" descr=" "/>
        <xdr:cNvPicPr/>
      </xdr:nvPicPr>
      <xdr:blipFill>
        <a:blip r:embed="rId1"/>
        <a:srcRect/>
        <a:stretch>
          <a:fillRect/>
        </a:stretch>
      </xdr:blipFill>
      <xdr:spPr>
        <a:xfrm rot="5400000">
          <a:off x="6880860" y="243297710"/>
          <a:ext cx="13335" cy="1021080"/>
        </a:xfrm>
        <a:prstGeom prst="rect">
          <a:avLst/>
        </a:prstGeom>
        <a:noFill/>
        <a:ln>
          <a:noFill/>
        </a:ln>
        <a:effectLst/>
      </xdr:spPr>
    </xdr:pic>
    <xdr:clientData/>
  </xdr:twoCellAnchor>
  <xdr:oneCellAnchor>
    <xdr:from>
      <xdr:col>10</xdr:col>
      <xdr:colOff>380365</xdr:colOff>
      <xdr:row>47</xdr:row>
      <xdr:rowOff>0</xdr:rowOff>
    </xdr:from>
    <xdr:ext cx="213360" cy="1012825"/>
    <xdr:pic>
      <xdr:nvPicPr>
        <xdr:cNvPr id="409" name="图片 1"/>
        <xdr:cNvPicPr/>
      </xdr:nvPicPr>
      <xdr:blipFill>
        <a:blip r:embed="rId1"/>
        <a:stretch>
          <a:fillRect/>
        </a:stretch>
      </xdr:blipFill>
      <xdr:spPr>
        <a:xfrm>
          <a:off x="11089640" y="91059000"/>
          <a:ext cx="213360" cy="1012825"/>
        </a:xfrm>
        <a:prstGeom prst="rect">
          <a:avLst/>
        </a:prstGeom>
      </xdr:spPr>
    </xdr:pic>
    <xdr:clientData/>
  </xdr:oneCellAnchor>
  <xdr:oneCellAnchor>
    <xdr:from>
      <xdr:col>9</xdr:col>
      <xdr:colOff>380365</xdr:colOff>
      <xdr:row>56</xdr:row>
      <xdr:rowOff>0</xdr:rowOff>
    </xdr:from>
    <xdr:ext cx="213360" cy="1012825"/>
    <xdr:pic>
      <xdr:nvPicPr>
        <xdr:cNvPr id="410" name="图片 1"/>
        <xdr:cNvPicPr/>
      </xdr:nvPicPr>
      <xdr:blipFill>
        <a:blip r:embed="rId1"/>
        <a:stretch>
          <a:fillRect/>
        </a:stretch>
      </xdr:blipFill>
      <xdr:spPr>
        <a:xfrm>
          <a:off x="8863330" y="114185700"/>
          <a:ext cx="213360" cy="1012825"/>
        </a:xfrm>
        <a:prstGeom prst="rect">
          <a:avLst/>
        </a:prstGeom>
      </xdr:spPr>
    </xdr:pic>
    <xdr:clientData/>
  </xdr:oneCellAnchor>
  <xdr:oneCellAnchor>
    <xdr:from>
      <xdr:col>10</xdr:col>
      <xdr:colOff>380365</xdr:colOff>
      <xdr:row>56</xdr:row>
      <xdr:rowOff>0</xdr:rowOff>
    </xdr:from>
    <xdr:ext cx="213360" cy="1012825"/>
    <xdr:pic>
      <xdr:nvPicPr>
        <xdr:cNvPr id="411" name="图片 1"/>
        <xdr:cNvPicPr/>
      </xdr:nvPicPr>
      <xdr:blipFill>
        <a:blip r:embed="rId1"/>
        <a:stretch>
          <a:fillRect/>
        </a:stretch>
      </xdr:blipFill>
      <xdr:spPr>
        <a:xfrm>
          <a:off x="11089640" y="114185700"/>
          <a:ext cx="213360" cy="1012825"/>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K139"/>
  <sheetViews>
    <sheetView tabSelected="1" zoomScale="90" zoomScaleNormal="90" workbookViewId="0">
      <pane ySplit="4" topLeftCell="A69" activePane="bottomLeft" state="frozen"/>
      <selection/>
      <selection pane="bottomLeft" activeCell="E72" sqref="E72"/>
    </sheetView>
  </sheetViews>
  <sheetFormatPr defaultColWidth="9" defaultRowHeight="15.6" customHeight="1"/>
  <cols>
    <col min="1" max="1" width="5.5" style="7" customWidth="1"/>
    <col min="2" max="2" width="13.1666666666667" style="8" customWidth="1"/>
    <col min="3" max="3" width="9.5" style="9" customWidth="1"/>
    <col min="4" max="4" width="7.5" style="9" customWidth="1"/>
    <col min="5" max="5" width="10" style="9" customWidth="1"/>
    <col min="6" max="6" width="37.1583333333333" style="9" customWidth="1"/>
    <col min="7" max="7" width="8.83333333333333" style="9" customWidth="1"/>
    <col min="8" max="8" width="9.66666666666667" style="9" customWidth="1"/>
    <col min="9" max="9" width="10" style="9" customWidth="1"/>
    <col min="10" max="10" width="29.2166666666667" style="9" customWidth="1"/>
    <col min="11" max="11" width="13.8333333333333" style="9" customWidth="1"/>
    <col min="12" max="12" width="7.83333333333333" style="10" customWidth="1"/>
    <col min="13" max="13" width="8.16666666666667" style="10" customWidth="1"/>
    <col min="14" max="14" width="7.16666666666667" style="10" customWidth="1"/>
    <col min="15" max="15" width="8.83333333333333" style="10" customWidth="1"/>
    <col min="16" max="16" width="7.33333333333333" style="10" customWidth="1"/>
    <col min="17" max="17" width="7.83333333333333" style="10" customWidth="1"/>
    <col min="18" max="18" width="8.66666666666667" style="10" customWidth="1"/>
    <col min="19" max="19" width="7.16666666666667" style="9" customWidth="1"/>
    <col min="20" max="20" width="8.83333333333333" style="10" customWidth="1"/>
    <col min="21" max="21" width="10" style="10" customWidth="1"/>
    <col min="22" max="22" width="8.16666666666667" style="10" hidden="1" customWidth="1"/>
    <col min="23" max="23" width="7" style="10" customWidth="1"/>
    <col min="24" max="24" width="4.66666666666667" style="9" customWidth="1"/>
    <col min="25" max="37" width="9" style="5"/>
  </cols>
  <sheetData>
    <row r="1" ht="28" customHeight="1" spans="1:24">
      <c r="A1" s="11" t="s">
        <v>0</v>
      </c>
      <c r="B1" s="11"/>
      <c r="C1" s="11"/>
      <c r="D1" s="11"/>
      <c r="E1" s="11"/>
      <c r="F1" s="11"/>
      <c r="G1" s="11"/>
      <c r="H1" s="11"/>
      <c r="I1" s="11"/>
      <c r="J1" s="11"/>
      <c r="K1" s="11"/>
      <c r="L1" s="11"/>
      <c r="M1" s="11"/>
      <c r="N1" s="11"/>
      <c r="O1" s="11"/>
      <c r="P1" s="11"/>
      <c r="Q1" s="11"/>
      <c r="R1" s="11"/>
      <c r="S1" s="11"/>
      <c r="T1" s="11"/>
      <c r="U1" s="11"/>
      <c r="V1" s="11"/>
      <c r="W1" s="11"/>
      <c r="X1" s="11"/>
    </row>
    <row r="2" ht="60" customHeight="1" spans="1:24">
      <c r="A2" s="12" t="s">
        <v>1</v>
      </c>
      <c r="B2" s="13"/>
      <c r="C2" s="14"/>
      <c r="D2" s="14"/>
      <c r="E2" s="14"/>
      <c r="F2" s="14"/>
      <c r="G2" s="14"/>
      <c r="H2" s="14"/>
      <c r="I2" s="14"/>
      <c r="J2" s="14"/>
      <c r="K2" s="14"/>
      <c r="L2" s="14"/>
      <c r="M2" s="14"/>
      <c r="N2" s="14"/>
      <c r="O2" s="14"/>
      <c r="P2" s="14"/>
      <c r="Q2" s="14"/>
      <c r="R2" s="14"/>
      <c r="S2" s="14"/>
      <c r="T2" s="14"/>
      <c r="U2" s="14"/>
      <c r="V2" s="14"/>
      <c r="W2" s="14"/>
      <c r="X2" s="14"/>
    </row>
    <row r="3" s="4" customFormat="1" ht="20" customHeight="1" spans="1:24">
      <c r="A3" s="15" t="s">
        <v>2</v>
      </c>
      <c r="B3" s="16" t="s">
        <v>3</v>
      </c>
      <c r="C3" s="16" t="s">
        <v>4</v>
      </c>
      <c r="D3" s="16" t="s">
        <v>5</v>
      </c>
      <c r="E3" s="16" t="s">
        <v>6</v>
      </c>
      <c r="F3" s="16" t="s">
        <v>7</v>
      </c>
      <c r="G3" s="16" t="s">
        <v>8</v>
      </c>
      <c r="H3" s="17" t="s">
        <v>9</v>
      </c>
      <c r="I3" s="40"/>
      <c r="J3" s="16" t="s">
        <v>10</v>
      </c>
      <c r="K3" s="16"/>
      <c r="L3" s="16"/>
      <c r="M3" s="16"/>
      <c r="N3" s="16"/>
      <c r="O3" s="16"/>
      <c r="P3" s="16"/>
      <c r="Q3" s="16"/>
      <c r="R3" s="16"/>
      <c r="S3" s="16"/>
      <c r="T3" s="16" t="s">
        <v>11</v>
      </c>
      <c r="U3" s="16" t="s">
        <v>12</v>
      </c>
      <c r="V3" s="16" t="s">
        <v>13</v>
      </c>
      <c r="W3" s="16" t="s">
        <v>14</v>
      </c>
      <c r="X3" s="16" t="s">
        <v>15</v>
      </c>
    </row>
    <row r="4" s="4" customFormat="1" ht="24" customHeight="1" spans="1:24">
      <c r="A4" s="15"/>
      <c r="B4" s="16"/>
      <c r="C4" s="16"/>
      <c r="D4" s="16"/>
      <c r="E4" s="16"/>
      <c r="F4" s="16"/>
      <c r="G4" s="16"/>
      <c r="H4" s="18"/>
      <c r="I4" s="41"/>
      <c r="J4" s="16" t="s">
        <v>16</v>
      </c>
      <c r="K4" s="16" t="s">
        <v>17</v>
      </c>
      <c r="L4" s="16" t="s">
        <v>18</v>
      </c>
      <c r="M4" s="16"/>
      <c r="N4" s="16" t="s">
        <v>19</v>
      </c>
      <c r="O4" s="16"/>
      <c r="P4" s="16"/>
      <c r="Q4" s="16" t="s">
        <v>20</v>
      </c>
      <c r="R4" s="16"/>
      <c r="S4" s="16"/>
      <c r="T4" s="16"/>
      <c r="U4" s="16"/>
      <c r="V4" s="16"/>
      <c r="W4" s="16"/>
      <c r="X4" s="16"/>
    </row>
    <row r="5" s="4" customFormat="1" ht="51" customHeight="1" spans="1:24">
      <c r="A5" s="15"/>
      <c r="B5" s="16"/>
      <c r="C5" s="16"/>
      <c r="D5" s="16"/>
      <c r="E5" s="16"/>
      <c r="F5" s="16"/>
      <c r="G5" s="16"/>
      <c r="H5" s="16" t="s">
        <v>21</v>
      </c>
      <c r="I5" s="16" t="s">
        <v>22</v>
      </c>
      <c r="J5" s="16"/>
      <c r="K5" s="16"/>
      <c r="L5" s="42" t="s">
        <v>23</v>
      </c>
      <c r="M5" s="42" t="s">
        <v>24</v>
      </c>
      <c r="N5" s="16" t="s">
        <v>25</v>
      </c>
      <c r="O5" s="16" t="s">
        <v>26</v>
      </c>
      <c r="P5" s="16" t="s">
        <v>27</v>
      </c>
      <c r="Q5" s="16" t="s">
        <v>25</v>
      </c>
      <c r="R5" s="16" t="s">
        <v>28</v>
      </c>
      <c r="S5" s="16" t="s">
        <v>29</v>
      </c>
      <c r="T5" s="16"/>
      <c r="U5" s="16"/>
      <c r="V5" s="16"/>
      <c r="W5" s="16"/>
      <c r="X5" s="16"/>
    </row>
    <row r="6" s="4" customFormat="1" ht="35" customHeight="1" spans="1:24">
      <c r="A6" s="15"/>
      <c r="B6" s="16" t="s">
        <v>30</v>
      </c>
      <c r="C6" s="16"/>
      <c r="D6" s="16"/>
      <c r="E6" s="16"/>
      <c r="F6" s="16"/>
      <c r="G6" s="16">
        <f>G7+G79+G123+G130+G132+G135+G138</f>
        <v>29250.24</v>
      </c>
      <c r="H6" s="16">
        <f>H7+H79+H123+H130+H132+H135+H138</f>
        <v>20404.24</v>
      </c>
      <c r="I6" s="16">
        <f>I7+I79</f>
        <v>8846</v>
      </c>
      <c r="J6" s="16"/>
      <c r="K6" s="16"/>
      <c r="L6" s="16"/>
      <c r="M6" s="16"/>
      <c r="N6" s="16"/>
      <c r="O6" s="16"/>
      <c r="P6" s="16"/>
      <c r="Q6" s="16"/>
      <c r="R6" s="16"/>
      <c r="S6" s="16"/>
      <c r="T6" s="16"/>
      <c r="U6" s="16"/>
      <c r="V6" s="16"/>
      <c r="W6" s="16"/>
      <c r="X6" s="16"/>
    </row>
    <row r="7" s="5" customFormat="1" ht="40" customHeight="1" spans="1:24">
      <c r="A7" s="15" t="s">
        <v>31</v>
      </c>
      <c r="B7" s="19" t="s">
        <v>32</v>
      </c>
      <c r="C7" s="20"/>
      <c r="D7" s="20"/>
      <c r="E7" s="20"/>
      <c r="F7" s="20"/>
      <c r="G7" s="16">
        <f>SUM(G8:G78)</f>
        <v>20580</v>
      </c>
      <c r="H7" s="16">
        <f>SUM(H8:H78)</f>
        <v>12429</v>
      </c>
      <c r="I7" s="16">
        <f>SUM(I8:I78)</f>
        <v>8151</v>
      </c>
      <c r="J7" s="20"/>
      <c r="K7" s="20"/>
      <c r="L7" s="20"/>
      <c r="M7" s="20"/>
      <c r="N7" s="20"/>
      <c r="O7" s="20"/>
      <c r="P7" s="20"/>
      <c r="Q7" s="20"/>
      <c r="R7" s="20"/>
      <c r="S7" s="20"/>
      <c r="T7" s="53"/>
      <c r="U7" s="53"/>
      <c r="V7" s="53"/>
      <c r="W7" s="53"/>
      <c r="X7" s="53"/>
    </row>
    <row r="8" s="5" customFormat="1" ht="117" customHeight="1" spans="1:24">
      <c r="A8" s="21">
        <v>1</v>
      </c>
      <c r="B8" s="22" t="s">
        <v>33</v>
      </c>
      <c r="C8" s="21" t="s">
        <v>34</v>
      </c>
      <c r="D8" s="23" t="s">
        <v>35</v>
      </c>
      <c r="E8" s="24" t="s">
        <v>36</v>
      </c>
      <c r="F8" s="22" t="s">
        <v>37</v>
      </c>
      <c r="G8" s="21">
        <v>350</v>
      </c>
      <c r="H8" s="21">
        <v>350</v>
      </c>
      <c r="I8" s="43"/>
      <c r="J8" s="22" t="s">
        <v>38</v>
      </c>
      <c r="K8" s="24" t="s">
        <v>39</v>
      </c>
      <c r="L8" s="21">
        <v>13</v>
      </c>
      <c r="M8" s="21">
        <v>98</v>
      </c>
      <c r="N8" s="21">
        <v>0.44</v>
      </c>
      <c r="O8" s="21">
        <v>0.44</v>
      </c>
      <c r="P8" s="21">
        <v>0</v>
      </c>
      <c r="Q8" s="21">
        <v>1.12</v>
      </c>
      <c r="R8" s="21">
        <v>1.12</v>
      </c>
      <c r="S8" s="21">
        <v>0</v>
      </c>
      <c r="T8" s="24" t="s">
        <v>40</v>
      </c>
      <c r="U8" s="21" t="s">
        <v>41</v>
      </c>
      <c r="V8" s="24" t="s">
        <v>42</v>
      </c>
      <c r="W8" s="24" t="s">
        <v>43</v>
      </c>
      <c r="X8" s="54"/>
    </row>
    <row r="9" s="5" customFormat="1" ht="135" customHeight="1" spans="1:24">
      <c r="A9" s="21">
        <v>2</v>
      </c>
      <c r="B9" s="25" t="s">
        <v>44</v>
      </c>
      <c r="C9" s="26" t="s">
        <v>45</v>
      </c>
      <c r="D9" s="25" t="s">
        <v>46</v>
      </c>
      <c r="E9" s="26" t="s">
        <v>36</v>
      </c>
      <c r="F9" s="25" t="s">
        <v>47</v>
      </c>
      <c r="G9" s="21">
        <v>240</v>
      </c>
      <c r="H9" s="21">
        <v>240</v>
      </c>
      <c r="I9" s="44"/>
      <c r="J9" s="25" t="s">
        <v>48</v>
      </c>
      <c r="K9" s="26" t="s">
        <v>49</v>
      </c>
      <c r="L9" s="26">
        <v>1</v>
      </c>
      <c r="M9" s="26">
        <v>8</v>
      </c>
      <c r="N9" s="26">
        <v>0.05</v>
      </c>
      <c r="O9" s="26">
        <v>0</v>
      </c>
      <c r="P9" s="26">
        <v>0.05</v>
      </c>
      <c r="Q9" s="26">
        <v>0.13</v>
      </c>
      <c r="R9" s="26">
        <v>0</v>
      </c>
      <c r="S9" s="26">
        <v>0.13</v>
      </c>
      <c r="T9" s="26" t="s">
        <v>40</v>
      </c>
      <c r="U9" s="21" t="s">
        <v>41</v>
      </c>
      <c r="V9" s="55" t="s">
        <v>50</v>
      </c>
      <c r="W9" s="24" t="s">
        <v>43</v>
      </c>
      <c r="X9" s="54"/>
    </row>
    <row r="10" s="5" customFormat="1" ht="170" customHeight="1" spans="1:24">
      <c r="A10" s="21">
        <v>3</v>
      </c>
      <c r="B10" s="27" t="s">
        <v>51</v>
      </c>
      <c r="C10" s="28" t="s">
        <v>45</v>
      </c>
      <c r="D10" s="23" t="s">
        <v>35</v>
      </c>
      <c r="E10" s="29" t="s">
        <v>36</v>
      </c>
      <c r="F10" s="27" t="s">
        <v>52</v>
      </c>
      <c r="G10" s="29">
        <v>60</v>
      </c>
      <c r="H10" s="29">
        <v>60</v>
      </c>
      <c r="I10" s="29"/>
      <c r="J10" s="27" t="s">
        <v>53</v>
      </c>
      <c r="K10" s="29" t="s">
        <v>54</v>
      </c>
      <c r="L10" s="29">
        <v>13</v>
      </c>
      <c r="M10" s="29">
        <v>98</v>
      </c>
      <c r="N10" s="29">
        <v>0.0036</v>
      </c>
      <c r="O10" s="29">
        <v>0.0013</v>
      </c>
      <c r="P10" s="29">
        <v>0.0023</v>
      </c>
      <c r="Q10" s="56">
        <v>0.023</v>
      </c>
      <c r="R10" s="29">
        <v>0.0176</v>
      </c>
      <c r="S10" s="24">
        <v>0.0054</v>
      </c>
      <c r="T10" s="24" t="s">
        <v>55</v>
      </c>
      <c r="U10" s="24" t="s">
        <v>56</v>
      </c>
      <c r="V10" s="24" t="s">
        <v>42</v>
      </c>
      <c r="W10" s="24" t="s">
        <v>43</v>
      </c>
      <c r="X10" s="54"/>
    </row>
    <row r="11" s="5" customFormat="1" ht="133" customHeight="1" spans="1:24">
      <c r="A11" s="21">
        <v>4</v>
      </c>
      <c r="B11" s="22" t="s">
        <v>57</v>
      </c>
      <c r="C11" s="24"/>
      <c r="D11" s="23"/>
      <c r="E11" s="24" t="s">
        <v>36</v>
      </c>
      <c r="F11" s="22" t="s">
        <v>58</v>
      </c>
      <c r="G11" s="24">
        <v>30</v>
      </c>
      <c r="H11" s="24">
        <v>30</v>
      </c>
      <c r="I11" s="45"/>
      <c r="J11" s="22" t="s">
        <v>53</v>
      </c>
      <c r="K11" s="22"/>
      <c r="L11" s="24">
        <v>13</v>
      </c>
      <c r="M11" s="24">
        <v>98</v>
      </c>
      <c r="N11" s="24">
        <v>0.0651</v>
      </c>
      <c r="O11" s="24">
        <v>0.0388</v>
      </c>
      <c r="P11" s="24">
        <v>0.0263</v>
      </c>
      <c r="Q11" s="24">
        <v>0.1953</v>
      </c>
      <c r="R11" s="24">
        <v>0.1164</v>
      </c>
      <c r="S11" s="24">
        <v>0.0789</v>
      </c>
      <c r="T11" s="24" t="s">
        <v>55</v>
      </c>
      <c r="U11" s="24" t="s">
        <v>56</v>
      </c>
      <c r="V11" s="24" t="s">
        <v>59</v>
      </c>
      <c r="W11" s="24" t="s">
        <v>43</v>
      </c>
      <c r="X11" s="54"/>
    </row>
    <row r="12" s="5" customFormat="1" ht="149" customHeight="1" spans="1:24">
      <c r="A12" s="21">
        <v>5</v>
      </c>
      <c r="B12" s="22" t="s">
        <v>60</v>
      </c>
      <c r="C12" s="24"/>
      <c r="D12" s="23"/>
      <c r="E12" s="24" t="s">
        <v>36</v>
      </c>
      <c r="F12" s="22" t="s">
        <v>61</v>
      </c>
      <c r="G12" s="24">
        <v>30</v>
      </c>
      <c r="H12" s="24">
        <v>30</v>
      </c>
      <c r="I12" s="46"/>
      <c r="J12" s="22" t="s">
        <v>53</v>
      </c>
      <c r="K12" s="22"/>
      <c r="L12" s="24">
        <v>13</v>
      </c>
      <c r="M12" s="24">
        <v>98</v>
      </c>
      <c r="N12" s="24">
        <v>0.0651</v>
      </c>
      <c r="O12" s="24">
        <v>0.0388</v>
      </c>
      <c r="P12" s="24">
        <v>0.0263</v>
      </c>
      <c r="Q12" s="24">
        <v>0.1953</v>
      </c>
      <c r="R12" s="24">
        <v>0.1164</v>
      </c>
      <c r="S12" s="24">
        <v>0.0789</v>
      </c>
      <c r="T12" s="24" t="s">
        <v>55</v>
      </c>
      <c r="U12" s="24" t="s">
        <v>56</v>
      </c>
      <c r="V12" s="24"/>
      <c r="W12" s="24" t="s">
        <v>43</v>
      </c>
      <c r="X12" s="54"/>
    </row>
    <row r="13" s="5" customFormat="1" ht="363" customHeight="1" spans="1:24">
      <c r="A13" s="21">
        <v>6</v>
      </c>
      <c r="B13" s="22" t="s">
        <v>62</v>
      </c>
      <c r="C13" s="24" t="s">
        <v>45</v>
      </c>
      <c r="D13" s="23" t="s">
        <v>63</v>
      </c>
      <c r="E13" s="24" t="s">
        <v>36</v>
      </c>
      <c r="F13" s="22" t="s">
        <v>64</v>
      </c>
      <c r="G13" s="24">
        <v>500</v>
      </c>
      <c r="H13" s="24">
        <v>500</v>
      </c>
      <c r="I13" s="22"/>
      <c r="J13" s="22" t="s">
        <v>65</v>
      </c>
      <c r="K13" s="24"/>
      <c r="L13" s="24">
        <v>13</v>
      </c>
      <c r="M13" s="24">
        <v>98</v>
      </c>
      <c r="N13" s="24">
        <v>0.025</v>
      </c>
      <c r="O13" s="24">
        <v>0.023</v>
      </c>
      <c r="P13" s="24">
        <v>0.002</v>
      </c>
      <c r="Q13" s="24">
        <v>0.065</v>
      </c>
      <c r="R13" s="24">
        <v>0.059</v>
      </c>
      <c r="S13" s="24">
        <v>0.006</v>
      </c>
      <c r="T13" s="24" t="s">
        <v>66</v>
      </c>
      <c r="U13" s="24" t="s">
        <v>56</v>
      </c>
      <c r="V13" s="24" t="s">
        <v>67</v>
      </c>
      <c r="W13" s="24" t="s">
        <v>43</v>
      </c>
      <c r="X13" s="54"/>
    </row>
    <row r="14" s="5" customFormat="1" ht="147" customHeight="1" spans="1:24">
      <c r="A14" s="21">
        <v>7</v>
      </c>
      <c r="B14" s="22" t="s">
        <v>68</v>
      </c>
      <c r="C14" s="24" t="s">
        <v>45</v>
      </c>
      <c r="D14" s="23" t="s">
        <v>35</v>
      </c>
      <c r="E14" s="24" t="s">
        <v>36</v>
      </c>
      <c r="F14" s="22" t="s">
        <v>69</v>
      </c>
      <c r="G14" s="24">
        <v>100</v>
      </c>
      <c r="H14" s="24">
        <v>100</v>
      </c>
      <c r="I14" s="24"/>
      <c r="J14" s="22" t="s">
        <v>70</v>
      </c>
      <c r="K14" s="24" t="s">
        <v>54</v>
      </c>
      <c r="L14" s="24">
        <v>10</v>
      </c>
      <c r="M14" s="24">
        <v>10</v>
      </c>
      <c r="N14" s="24">
        <v>0.003</v>
      </c>
      <c r="O14" s="24">
        <v>0.001</v>
      </c>
      <c r="P14" s="24">
        <v>0.002</v>
      </c>
      <c r="Q14" s="24">
        <v>0.008</v>
      </c>
      <c r="R14" s="24">
        <v>0.003</v>
      </c>
      <c r="S14" s="24">
        <v>0.005</v>
      </c>
      <c r="T14" s="24" t="s">
        <v>71</v>
      </c>
      <c r="U14" s="24" t="s">
        <v>56</v>
      </c>
      <c r="V14" s="24" t="s">
        <v>72</v>
      </c>
      <c r="W14" s="24" t="s">
        <v>43</v>
      </c>
      <c r="X14" s="54"/>
    </row>
    <row r="15" s="5" customFormat="1" ht="116" customHeight="1" spans="1:24">
      <c r="A15" s="21">
        <v>8</v>
      </c>
      <c r="B15" s="22" t="s">
        <v>73</v>
      </c>
      <c r="C15" s="24" t="s">
        <v>45</v>
      </c>
      <c r="D15" s="23" t="s">
        <v>35</v>
      </c>
      <c r="E15" s="24" t="s">
        <v>36</v>
      </c>
      <c r="F15" s="22" t="s">
        <v>74</v>
      </c>
      <c r="G15" s="24">
        <v>400</v>
      </c>
      <c r="H15" s="24">
        <v>400</v>
      </c>
      <c r="I15" s="24"/>
      <c r="J15" s="22" t="s">
        <v>75</v>
      </c>
      <c r="K15" s="24" t="s">
        <v>76</v>
      </c>
      <c r="L15" s="24">
        <v>6</v>
      </c>
      <c r="M15" s="24">
        <v>47</v>
      </c>
      <c r="N15" s="24">
        <v>0.0252</v>
      </c>
      <c r="O15" s="24">
        <v>0.0072</v>
      </c>
      <c r="P15" s="24">
        <v>0.018</v>
      </c>
      <c r="Q15" s="24">
        <v>0.1008</v>
      </c>
      <c r="R15" s="24">
        <v>0.0288</v>
      </c>
      <c r="S15" s="24">
        <v>0.072</v>
      </c>
      <c r="T15" s="24" t="s">
        <v>71</v>
      </c>
      <c r="U15" s="24" t="s">
        <v>56</v>
      </c>
      <c r="V15" s="24" t="s">
        <v>72</v>
      </c>
      <c r="W15" s="24" t="s">
        <v>43</v>
      </c>
      <c r="X15" s="54"/>
    </row>
    <row r="16" s="5" customFormat="1" ht="242" customHeight="1" spans="1:24">
      <c r="A16" s="21">
        <v>9</v>
      </c>
      <c r="B16" s="22" t="s">
        <v>77</v>
      </c>
      <c r="C16" s="24" t="s">
        <v>45</v>
      </c>
      <c r="D16" s="24" t="s">
        <v>78</v>
      </c>
      <c r="E16" s="24" t="s">
        <v>79</v>
      </c>
      <c r="F16" s="22" t="s">
        <v>80</v>
      </c>
      <c r="G16" s="24">
        <v>200</v>
      </c>
      <c r="H16" s="24">
        <v>200</v>
      </c>
      <c r="I16" s="47"/>
      <c r="J16" s="22" t="s">
        <v>81</v>
      </c>
      <c r="K16" s="24" t="s">
        <v>82</v>
      </c>
      <c r="L16" s="24">
        <v>0</v>
      </c>
      <c r="M16" s="24">
        <v>8</v>
      </c>
      <c r="N16" s="24">
        <v>0.05</v>
      </c>
      <c r="O16" s="24">
        <v>0</v>
      </c>
      <c r="P16" s="24">
        <v>0.05</v>
      </c>
      <c r="Q16" s="24">
        <v>0.05</v>
      </c>
      <c r="R16" s="24">
        <v>0</v>
      </c>
      <c r="S16" s="24">
        <v>0.05</v>
      </c>
      <c r="T16" s="26" t="s">
        <v>83</v>
      </c>
      <c r="U16" s="24" t="s">
        <v>56</v>
      </c>
      <c r="V16" s="24" t="s">
        <v>72</v>
      </c>
      <c r="W16" s="24" t="s">
        <v>43</v>
      </c>
      <c r="X16" s="54"/>
    </row>
    <row r="17" s="5" customFormat="1" ht="247" customHeight="1" spans="1:24">
      <c r="A17" s="21">
        <v>10</v>
      </c>
      <c r="B17" s="22" t="s">
        <v>84</v>
      </c>
      <c r="C17" s="24" t="s">
        <v>45</v>
      </c>
      <c r="D17" s="24" t="s">
        <v>78</v>
      </c>
      <c r="E17" s="24" t="s">
        <v>79</v>
      </c>
      <c r="F17" s="22" t="s">
        <v>85</v>
      </c>
      <c r="G17" s="24">
        <v>100</v>
      </c>
      <c r="H17" s="24">
        <v>100</v>
      </c>
      <c r="I17" s="45"/>
      <c r="J17" s="22" t="s">
        <v>86</v>
      </c>
      <c r="K17" s="24" t="s">
        <v>54</v>
      </c>
      <c r="L17" s="24" t="s">
        <v>54</v>
      </c>
      <c r="M17" s="24" t="s">
        <v>54</v>
      </c>
      <c r="N17" s="24" t="s">
        <v>54</v>
      </c>
      <c r="O17" s="24" t="s">
        <v>54</v>
      </c>
      <c r="P17" s="24" t="s">
        <v>54</v>
      </c>
      <c r="Q17" s="24" t="s">
        <v>54</v>
      </c>
      <c r="R17" s="24" t="s">
        <v>54</v>
      </c>
      <c r="S17" s="24" t="s">
        <v>54</v>
      </c>
      <c r="T17" s="26" t="s">
        <v>83</v>
      </c>
      <c r="U17" s="24" t="s">
        <v>56</v>
      </c>
      <c r="V17" s="24" t="s">
        <v>43</v>
      </c>
      <c r="W17" s="24" t="s">
        <v>43</v>
      </c>
      <c r="X17" s="54"/>
    </row>
    <row r="18" s="5" customFormat="1" ht="117" customHeight="1" spans="1:24">
      <c r="A18" s="21">
        <v>11</v>
      </c>
      <c r="B18" s="25" t="s">
        <v>87</v>
      </c>
      <c r="C18" s="26" t="s">
        <v>45</v>
      </c>
      <c r="D18" s="26" t="s">
        <v>78</v>
      </c>
      <c r="E18" s="26" t="s">
        <v>79</v>
      </c>
      <c r="F18" s="25" t="s">
        <v>88</v>
      </c>
      <c r="G18" s="26">
        <v>200</v>
      </c>
      <c r="H18" s="26">
        <v>200</v>
      </c>
      <c r="I18" s="46"/>
      <c r="J18" s="25" t="s">
        <v>89</v>
      </c>
      <c r="K18" s="24" t="s">
        <v>90</v>
      </c>
      <c r="L18" s="24" t="s">
        <v>54</v>
      </c>
      <c r="M18" s="24" t="s">
        <v>54</v>
      </c>
      <c r="N18" s="24">
        <v>0.02</v>
      </c>
      <c r="O18" s="24">
        <v>0</v>
      </c>
      <c r="P18" s="24">
        <v>0.02</v>
      </c>
      <c r="Q18" s="24">
        <v>0.02</v>
      </c>
      <c r="R18" s="24">
        <v>0</v>
      </c>
      <c r="S18" s="24">
        <v>0.02</v>
      </c>
      <c r="T18" s="26" t="s">
        <v>83</v>
      </c>
      <c r="U18" s="24" t="s">
        <v>56</v>
      </c>
      <c r="V18" s="24" t="s">
        <v>43</v>
      </c>
      <c r="W18" s="24" t="s">
        <v>43</v>
      </c>
      <c r="X18" s="54"/>
    </row>
    <row r="19" s="5" customFormat="1" ht="296" customHeight="1" spans="1:24">
      <c r="A19" s="21">
        <v>12</v>
      </c>
      <c r="B19" s="22" t="s">
        <v>91</v>
      </c>
      <c r="C19" s="24" t="s">
        <v>45</v>
      </c>
      <c r="D19" s="24" t="s">
        <v>92</v>
      </c>
      <c r="E19" s="24" t="s">
        <v>93</v>
      </c>
      <c r="F19" s="22" t="s">
        <v>94</v>
      </c>
      <c r="G19" s="24">
        <v>510</v>
      </c>
      <c r="H19" s="24">
        <v>510</v>
      </c>
      <c r="I19" s="24"/>
      <c r="J19" s="22" t="s">
        <v>95</v>
      </c>
      <c r="K19" s="24" t="s">
        <v>96</v>
      </c>
      <c r="L19" s="24">
        <v>0</v>
      </c>
      <c r="M19" s="24">
        <v>3</v>
      </c>
      <c r="N19" s="24">
        <v>0.1604</v>
      </c>
      <c r="O19" s="24">
        <v>0.001</v>
      </c>
      <c r="P19" s="24">
        <v>0.1579</v>
      </c>
      <c r="Q19" s="24">
        <v>0.3351</v>
      </c>
      <c r="R19" s="24">
        <v>0.0041</v>
      </c>
      <c r="S19" s="24">
        <v>0.331</v>
      </c>
      <c r="T19" s="24" t="s">
        <v>97</v>
      </c>
      <c r="U19" s="24" t="s">
        <v>56</v>
      </c>
      <c r="V19" s="24" t="s">
        <v>98</v>
      </c>
      <c r="W19" s="24" t="s">
        <v>43</v>
      </c>
      <c r="X19" s="54"/>
    </row>
    <row r="20" s="5" customFormat="1" ht="209" customHeight="1" spans="1:24">
      <c r="A20" s="21">
        <v>13</v>
      </c>
      <c r="B20" s="25" t="s">
        <v>99</v>
      </c>
      <c r="C20" s="30" t="s">
        <v>45</v>
      </c>
      <c r="D20" s="26" t="s">
        <v>92</v>
      </c>
      <c r="E20" s="26" t="s">
        <v>100</v>
      </c>
      <c r="F20" s="25" t="s">
        <v>101</v>
      </c>
      <c r="G20" s="30">
        <v>270</v>
      </c>
      <c r="H20" s="30">
        <v>170</v>
      </c>
      <c r="I20" s="26">
        <v>100</v>
      </c>
      <c r="J20" s="25" t="s">
        <v>102</v>
      </c>
      <c r="K20" s="26" t="s">
        <v>103</v>
      </c>
      <c r="L20" s="30">
        <v>0</v>
      </c>
      <c r="M20" s="30">
        <v>1</v>
      </c>
      <c r="N20" s="30">
        <v>0.0721</v>
      </c>
      <c r="O20" s="30">
        <v>0.0019</v>
      </c>
      <c r="P20" s="30">
        <v>0.0702</v>
      </c>
      <c r="Q20" s="30">
        <v>0.1905</v>
      </c>
      <c r="R20" s="30">
        <v>0.005</v>
      </c>
      <c r="S20" s="30">
        <v>0.1855</v>
      </c>
      <c r="T20" s="26" t="s">
        <v>104</v>
      </c>
      <c r="U20" s="26" t="s">
        <v>56</v>
      </c>
      <c r="V20" s="26" t="s">
        <v>72</v>
      </c>
      <c r="W20" s="26" t="s">
        <v>43</v>
      </c>
      <c r="X20" s="54"/>
    </row>
    <row r="21" s="5" customFormat="1" ht="165" customHeight="1" spans="1:24">
      <c r="A21" s="21">
        <v>14</v>
      </c>
      <c r="B21" s="25" t="s">
        <v>105</v>
      </c>
      <c r="C21" s="30" t="s">
        <v>45</v>
      </c>
      <c r="D21" s="26" t="s">
        <v>92</v>
      </c>
      <c r="E21" s="26" t="s">
        <v>100</v>
      </c>
      <c r="F21" s="25" t="s">
        <v>106</v>
      </c>
      <c r="G21" s="30">
        <v>350</v>
      </c>
      <c r="H21" s="30">
        <v>350</v>
      </c>
      <c r="I21" s="26"/>
      <c r="J21" s="25" t="s">
        <v>102</v>
      </c>
      <c r="K21" s="26" t="s">
        <v>103</v>
      </c>
      <c r="L21" s="30">
        <v>0</v>
      </c>
      <c r="M21" s="30">
        <v>1</v>
      </c>
      <c r="N21" s="30">
        <v>0.0721</v>
      </c>
      <c r="O21" s="30">
        <v>0.0019</v>
      </c>
      <c r="P21" s="30">
        <v>0.0702</v>
      </c>
      <c r="Q21" s="30">
        <v>0.1905</v>
      </c>
      <c r="R21" s="30">
        <v>0.005</v>
      </c>
      <c r="S21" s="30">
        <v>0.1855</v>
      </c>
      <c r="T21" s="26" t="s">
        <v>104</v>
      </c>
      <c r="U21" s="26" t="s">
        <v>56</v>
      </c>
      <c r="V21" s="26" t="s">
        <v>72</v>
      </c>
      <c r="W21" s="26" t="s">
        <v>43</v>
      </c>
      <c r="X21" s="54"/>
    </row>
    <row r="22" s="5" customFormat="1" ht="180" customHeight="1" spans="1:24">
      <c r="A22" s="21">
        <v>15</v>
      </c>
      <c r="B22" s="25" t="s">
        <v>107</v>
      </c>
      <c r="C22" s="30" t="s">
        <v>45</v>
      </c>
      <c r="D22" s="26" t="s">
        <v>92</v>
      </c>
      <c r="E22" s="26" t="s">
        <v>100</v>
      </c>
      <c r="F22" s="25" t="s">
        <v>108</v>
      </c>
      <c r="G22" s="30">
        <v>540</v>
      </c>
      <c r="H22" s="30">
        <v>540</v>
      </c>
      <c r="I22" s="26"/>
      <c r="J22" s="25" t="s">
        <v>102</v>
      </c>
      <c r="K22" s="26" t="s">
        <v>103</v>
      </c>
      <c r="L22" s="30">
        <v>0</v>
      </c>
      <c r="M22" s="30">
        <v>1</v>
      </c>
      <c r="N22" s="30">
        <v>0.0721</v>
      </c>
      <c r="O22" s="30">
        <v>0.0019</v>
      </c>
      <c r="P22" s="30">
        <v>0.0702</v>
      </c>
      <c r="Q22" s="30">
        <v>0.1905</v>
      </c>
      <c r="R22" s="30">
        <v>0.005</v>
      </c>
      <c r="S22" s="30">
        <v>0.1855</v>
      </c>
      <c r="T22" s="26" t="s">
        <v>104</v>
      </c>
      <c r="U22" s="26" t="s">
        <v>56</v>
      </c>
      <c r="V22" s="26" t="s">
        <v>72</v>
      </c>
      <c r="W22" s="26" t="s">
        <v>43</v>
      </c>
      <c r="X22" s="54"/>
    </row>
    <row r="23" s="5" customFormat="1" ht="210" customHeight="1" spans="1:24">
      <c r="A23" s="21">
        <v>16</v>
      </c>
      <c r="B23" s="22" t="s">
        <v>109</v>
      </c>
      <c r="C23" s="21" t="s">
        <v>45</v>
      </c>
      <c r="D23" s="24" t="s">
        <v>92</v>
      </c>
      <c r="E23" s="24" t="s">
        <v>110</v>
      </c>
      <c r="F23" s="22" t="s">
        <v>111</v>
      </c>
      <c r="G23" s="21">
        <v>180</v>
      </c>
      <c r="H23" s="21">
        <v>180</v>
      </c>
      <c r="I23" s="24"/>
      <c r="J23" s="22" t="s">
        <v>112</v>
      </c>
      <c r="K23" s="24" t="s">
        <v>113</v>
      </c>
      <c r="L23" s="21">
        <v>0</v>
      </c>
      <c r="M23" s="21">
        <v>1</v>
      </c>
      <c r="N23" s="21">
        <v>0.0366</v>
      </c>
      <c r="O23" s="21">
        <v>0.0024</v>
      </c>
      <c r="P23" s="21">
        <v>0.0342</v>
      </c>
      <c r="Q23" s="21">
        <v>0.1018</v>
      </c>
      <c r="R23" s="21">
        <v>0.0049</v>
      </c>
      <c r="S23" s="21">
        <v>0.0969</v>
      </c>
      <c r="T23" s="24" t="s">
        <v>104</v>
      </c>
      <c r="U23" s="24" t="s">
        <v>56</v>
      </c>
      <c r="V23" s="24" t="s">
        <v>67</v>
      </c>
      <c r="W23" s="24" t="s">
        <v>43</v>
      </c>
      <c r="X23" s="54"/>
    </row>
    <row r="24" s="5" customFormat="1" ht="177" customHeight="1" spans="1:24">
      <c r="A24" s="21">
        <v>17</v>
      </c>
      <c r="B24" s="22" t="s">
        <v>114</v>
      </c>
      <c r="C24" s="21" t="s">
        <v>45</v>
      </c>
      <c r="D24" s="24" t="s">
        <v>92</v>
      </c>
      <c r="E24" s="24" t="s">
        <v>115</v>
      </c>
      <c r="F24" s="22" t="s">
        <v>116</v>
      </c>
      <c r="G24" s="31">
        <v>100</v>
      </c>
      <c r="H24" s="31">
        <v>100</v>
      </c>
      <c r="I24" s="24"/>
      <c r="J24" s="48" t="s">
        <v>117</v>
      </c>
      <c r="K24" s="49" t="s">
        <v>118</v>
      </c>
      <c r="L24" s="21">
        <v>0</v>
      </c>
      <c r="M24" s="21">
        <v>1</v>
      </c>
      <c r="N24" s="21">
        <v>0.0726</v>
      </c>
      <c r="O24" s="21">
        <v>0.0007</v>
      </c>
      <c r="P24" s="21">
        <v>0.0719</v>
      </c>
      <c r="Q24" s="21">
        <v>0.1998</v>
      </c>
      <c r="R24" s="21">
        <v>0.0021</v>
      </c>
      <c r="S24" s="21">
        <v>0.1977</v>
      </c>
      <c r="T24" s="24" t="s">
        <v>104</v>
      </c>
      <c r="U24" s="24" t="s">
        <v>56</v>
      </c>
      <c r="V24" s="24" t="s">
        <v>98</v>
      </c>
      <c r="W24" s="24" t="s">
        <v>43</v>
      </c>
      <c r="X24" s="54"/>
    </row>
    <row r="25" s="5" customFormat="1" ht="140" customHeight="1" spans="1:24">
      <c r="A25" s="21">
        <v>18</v>
      </c>
      <c r="B25" s="22" t="s">
        <v>119</v>
      </c>
      <c r="C25" s="24" t="s">
        <v>45</v>
      </c>
      <c r="D25" s="24" t="s">
        <v>92</v>
      </c>
      <c r="E25" s="24" t="s">
        <v>120</v>
      </c>
      <c r="F25" s="22" t="s">
        <v>121</v>
      </c>
      <c r="G25" s="24">
        <v>100</v>
      </c>
      <c r="H25" s="24">
        <v>100</v>
      </c>
      <c r="I25" s="24"/>
      <c r="J25" s="22" t="s">
        <v>122</v>
      </c>
      <c r="K25" s="24" t="s">
        <v>103</v>
      </c>
      <c r="L25" s="21">
        <v>0</v>
      </c>
      <c r="M25" s="21">
        <v>1</v>
      </c>
      <c r="N25" s="21">
        <v>0.1335</v>
      </c>
      <c r="O25" s="21">
        <v>0.0007</v>
      </c>
      <c r="P25" s="21">
        <v>0.1328</v>
      </c>
      <c r="Q25" s="21">
        <v>0.3522</v>
      </c>
      <c r="R25" s="21">
        <v>0.0021</v>
      </c>
      <c r="S25" s="21">
        <v>0.3501</v>
      </c>
      <c r="T25" s="24" t="s">
        <v>104</v>
      </c>
      <c r="U25" s="24" t="s">
        <v>56</v>
      </c>
      <c r="V25" s="24" t="s">
        <v>72</v>
      </c>
      <c r="W25" s="24" t="s">
        <v>43</v>
      </c>
      <c r="X25" s="54"/>
    </row>
    <row r="26" s="5" customFormat="1" ht="196" customHeight="1" spans="1:24">
      <c r="A26" s="21">
        <v>19</v>
      </c>
      <c r="B26" s="22" t="s">
        <v>123</v>
      </c>
      <c r="C26" s="24" t="s">
        <v>45</v>
      </c>
      <c r="D26" s="24" t="s">
        <v>92</v>
      </c>
      <c r="E26" s="24" t="s">
        <v>124</v>
      </c>
      <c r="F26" s="22" t="s">
        <v>125</v>
      </c>
      <c r="G26" s="24">
        <v>100</v>
      </c>
      <c r="H26" s="24">
        <v>100</v>
      </c>
      <c r="I26" s="24"/>
      <c r="J26" s="22" t="s">
        <v>126</v>
      </c>
      <c r="K26" s="24" t="s">
        <v>127</v>
      </c>
      <c r="L26" s="21">
        <v>0</v>
      </c>
      <c r="M26" s="21">
        <v>1</v>
      </c>
      <c r="N26" s="21">
        <v>0.0597</v>
      </c>
      <c r="O26" s="21">
        <v>0.0006</v>
      </c>
      <c r="P26" s="21">
        <v>0.0591</v>
      </c>
      <c r="Q26" s="57">
        <v>0.1805</v>
      </c>
      <c r="R26" s="21">
        <v>0.0013</v>
      </c>
      <c r="S26" s="21">
        <v>0.1792</v>
      </c>
      <c r="T26" s="24" t="s">
        <v>104</v>
      </c>
      <c r="U26" s="24" t="s">
        <v>56</v>
      </c>
      <c r="V26" s="24" t="s">
        <v>72</v>
      </c>
      <c r="W26" s="24" t="s">
        <v>43</v>
      </c>
      <c r="X26" s="54"/>
    </row>
    <row r="27" s="5" customFormat="1" ht="126" customHeight="1" spans="1:24">
      <c r="A27" s="21">
        <v>20</v>
      </c>
      <c r="B27" s="22" t="s">
        <v>128</v>
      </c>
      <c r="C27" s="21" t="s">
        <v>45</v>
      </c>
      <c r="D27" s="24" t="s">
        <v>92</v>
      </c>
      <c r="E27" s="24" t="s">
        <v>129</v>
      </c>
      <c r="F27" s="22" t="s">
        <v>130</v>
      </c>
      <c r="G27" s="24">
        <v>100</v>
      </c>
      <c r="H27" s="24">
        <v>100</v>
      </c>
      <c r="I27" s="24"/>
      <c r="J27" s="22" t="s">
        <v>131</v>
      </c>
      <c r="K27" s="24" t="s">
        <v>113</v>
      </c>
      <c r="L27" s="21">
        <v>0</v>
      </c>
      <c r="M27" s="21">
        <v>1</v>
      </c>
      <c r="N27" s="21">
        <v>0.005</v>
      </c>
      <c r="O27" s="21">
        <v>0.0012</v>
      </c>
      <c r="P27" s="21">
        <v>0.0045</v>
      </c>
      <c r="Q27" s="21">
        <v>0.016</v>
      </c>
      <c r="R27" s="21">
        <v>0.0028</v>
      </c>
      <c r="S27" s="21">
        <v>0.0135</v>
      </c>
      <c r="T27" s="24" t="s">
        <v>104</v>
      </c>
      <c r="U27" s="24" t="s">
        <v>56</v>
      </c>
      <c r="V27" s="24" t="s">
        <v>67</v>
      </c>
      <c r="W27" s="24" t="s">
        <v>43</v>
      </c>
      <c r="X27" s="54"/>
    </row>
    <row r="28" s="5" customFormat="1" ht="213" customHeight="1" spans="1:24">
      <c r="A28" s="21">
        <v>21</v>
      </c>
      <c r="B28" s="22" t="s">
        <v>132</v>
      </c>
      <c r="C28" s="24" t="s">
        <v>45</v>
      </c>
      <c r="D28" s="24" t="s">
        <v>92</v>
      </c>
      <c r="E28" s="24" t="s">
        <v>133</v>
      </c>
      <c r="F28" s="22" t="s">
        <v>134</v>
      </c>
      <c r="G28" s="24">
        <v>100</v>
      </c>
      <c r="H28" s="24">
        <v>100</v>
      </c>
      <c r="I28" s="24"/>
      <c r="J28" s="22" t="s">
        <v>135</v>
      </c>
      <c r="K28" s="24" t="s">
        <v>103</v>
      </c>
      <c r="L28" s="21">
        <v>0</v>
      </c>
      <c r="M28" s="21">
        <v>1</v>
      </c>
      <c r="N28" s="21">
        <v>0.0537</v>
      </c>
      <c r="O28" s="21">
        <v>0.0011</v>
      </c>
      <c r="P28" s="21">
        <v>0.0526</v>
      </c>
      <c r="Q28" s="21">
        <v>0.1869</v>
      </c>
      <c r="R28" s="21">
        <v>0.0029</v>
      </c>
      <c r="S28" s="21">
        <v>0.184</v>
      </c>
      <c r="T28" s="24" t="s">
        <v>104</v>
      </c>
      <c r="U28" s="24" t="s">
        <v>56</v>
      </c>
      <c r="V28" s="24" t="s">
        <v>72</v>
      </c>
      <c r="W28" s="24" t="s">
        <v>43</v>
      </c>
      <c r="X28" s="54"/>
    </row>
    <row r="29" s="5" customFormat="1" ht="188" customHeight="1" spans="1:24">
      <c r="A29" s="21">
        <v>22</v>
      </c>
      <c r="B29" s="22" t="s">
        <v>136</v>
      </c>
      <c r="C29" s="24" t="s">
        <v>45</v>
      </c>
      <c r="D29" s="24" t="s">
        <v>92</v>
      </c>
      <c r="E29" s="24" t="s">
        <v>137</v>
      </c>
      <c r="F29" s="22" t="s">
        <v>138</v>
      </c>
      <c r="G29" s="24">
        <v>100</v>
      </c>
      <c r="H29" s="24">
        <v>100</v>
      </c>
      <c r="I29" s="24"/>
      <c r="J29" s="50" t="s">
        <v>139</v>
      </c>
      <c r="K29" s="24" t="s">
        <v>113</v>
      </c>
      <c r="L29" s="24">
        <v>0</v>
      </c>
      <c r="M29" s="24">
        <v>1</v>
      </c>
      <c r="N29" s="24">
        <v>0.0739</v>
      </c>
      <c r="O29" s="24">
        <v>0.0002</v>
      </c>
      <c r="P29" s="24">
        <v>0.0737</v>
      </c>
      <c r="Q29" s="24">
        <v>0.2013</v>
      </c>
      <c r="R29" s="24">
        <v>0.0004</v>
      </c>
      <c r="S29" s="24">
        <v>0.2009</v>
      </c>
      <c r="T29" s="24" t="s">
        <v>104</v>
      </c>
      <c r="U29" s="24" t="s">
        <v>56</v>
      </c>
      <c r="V29" s="26" t="s">
        <v>72</v>
      </c>
      <c r="W29" s="26" t="s">
        <v>43</v>
      </c>
      <c r="X29" s="54"/>
    </row>
    <row r="30" s="5" customFormat="1" ht="148" customHeight="1" spans="1:24">
      <c r="A30" s="21">
        <v>23</v>
      </c>
      <c r="B30" s="32" t="s">
        <v>140</v>
      </c>
      <c r="C30" s="23" t="s">
        <v>45</v>
      </c>
      <c r="D30" s="23" t="s">
        <v>35</v>
      </c>
      <c r="E30" s="23" t="s">
        <v>141</v>
      </c>
      <c r="F30" s="32" t="s">
        <v>142</v>
      </c>
      <c r="G30" s="21">
        <v>300</v>
      </c>
      <c r="H30" s="21">
        <v>300</v>
      </c>
      <c r="I30" s="23" t="s">
        <v>143</v>
      </c>
      <c r="J30" s="32" t="s">
        <v>144</v>
      </c>
      <c r="K30" s="23" t="s">
        <v>113</v>
      </c>
      <c r="L30" s="21">
        <v>0</v>
      </c>
      <c r="M30" s="24">
        <v>1</v>
      </c>
      <c r="N30" s="21">
        <v>0.0554</v>
      </c>
      <c r="O30" s="21">
        <v>0.0048</v>
      </c>
      <c r="P30" s="21">
        <v>0.0506</v>
      </c>
      <c r="Q30" s="21">
        <v>0.1743</v>
      </c>
      <c r="R30" s="21">
        <v>0.0113</v>
      </c>
      <c r="S30" s="21">
        <v>0.163</v>
      </c>
      <c r="T30" s="23" t="s">
        <v>145</v>
      </c>
      <c r="U30" s="24" t="s">
        <v>56</v>
      </c>
      <c r="V30" s="24" t="s">
        <v>72</v>
      </c>
      <c r="W30" s="24" t="s">
        <v>43</v>
      </c>
      <c r="X30" s="54"/>
    </row>
    <row r="31" s="5" customFormat="1" ht="170" customHeight="1" spans="1:24">
      <c r="A31" s="21">
        <v>24</v>
      </c>
      <c r="B31" s="32" t="s">
        <v>146</v>
      </c>
      <c r="C31" s="23" t="s">
        <v>45</v>
      </c>
      <c r="D31" s="23" t="s">
        <v>35</v>
      </c>
      <c r="E31" s="23" t="s">
        <v>147</v>
      </c>
      <c r="F31" s="32" t="s">
        <v>148</v>
      </c>
      <c r="G31" s="21">
        <v>200</v>
      </c>
      <c r="H31" s="21">
        <v>200</v>
      </c>
      <c r="I31" s="23" t="s">
        <v>143</v>
      </c>
      <c r="J31" s="32" t="s">
        <v>149</v>
      </c>
      <c r="K31" s="23" t="s">
        <v>113</v>
      </c>
      <c r="L31" s="21">
        <v>0</v>
      </c>
      <c r="M31" s="21">
        <v>1</v>
      </c>
      <c r="N31" s="21">
        <v>0.0592</v>
      </c>
      <c r="O31" s="21">
        <v>0.0027</v>
      </c>
      <c r="P31" s="21">
        <v>0.0565</v>
      </c>
      <c r="Q31" s="21">
        <v>0.1688</v>
      </c>
      <c r="R31" s="21">
        <v>0.007</v>
      </c>
      <c r="S31" s="21">
        <v>0.1618</v>
      </c>
      <c r="T31" s="23" t="s">
        <v>145</v>
      </c>
      <c r="U31" s="24" t="s">
        <v>56</v>
      </c>
      <c r="V31" s="24" t="s">
        <v>72</v>
      </c>
      <c r="W31" s="24" t="s">
        <v>43</v>
      </c>
      <c r="X31" s="54"/>
    </row>
    <row r="32" s="5" customFormat="1" ht="160" customHeight="1" spans="1:24">
      <c r="A32" s="21">
        <v>25</v>
      </c>
      <c r="B32" s="32" t="s">
        <v>150</v>
      </c>
      <c r="C32" s="23" t="s">
        <v>45</v>
      </c>
      <c r="D32" s="23" t="s">
        <v>35</v>
      </c>
      <c r="E32" s="23" t="s">
        <v>151</v>
      </c>
      <c r="F32" s="32" t="s">
        <v>152</v>
      </c>
      <c r="G32" s="21">
        <v>100</v>
      </c>
      <c r="H32" s="21">
        <v>100</v>
      </c>
      <c r="I32" s="23" t="s">
        <v>143</v>
      </c>
      <c r="J32" s="32" t="s">
        <v>153</v>
      </c>
      <c r="K32" s="23" t="s">
        <v>113</v>
      </c>
      <c r="L32" s="21">
        <v>0</v>
      </c>
      <c r="M32" s="21">
        <v>1</v>
      </c>
      <c r="N32" s="21">
        <v>0.0324</v>
      </c>
      <c r="O32" s="21">
        <v>0.0011</v>
      </c>
      <c r="P32" s="21">
        <v>0.0313</v>
      </c>
      <c r="Q32" s="21">
        <v>0.0955</v>
      </c>
      <c r="R32" s="21">
        <v>0.0031</v>
      </c>
      <c r="S32" s="21">
        <v>0.0924</v>
      </c>
      <c r="T32" s="23" t="s">
        <v>145</v>
      </c>
      <c r="U32" s="24" t="s">
        <v>56</v>
      </c>
      <c r="V32" s="24" t="s">
        <v>72</v>
      </c>
      <c r="W32" s="24" t="s">
        <v>43</v>
      </c>
      <c r="X32" s="54"/>
    </row>
    <row r="33" s="5" customFormat="1" ht="175" customHeight="1" spans="1:24">
      <c r="A33" s="21">
        <v>26</v>
      </c>
      <c r="B33" s="32" t="s">
        <v>154</v>
      </c>
      <c r="C33" s="23" t="s">
        <v>45</v>
      </c>
      <c r="D33" s="23" t="s">
        <v>35</v>
      </c>
      <c r="E33" s="23" t="s">
        <v>155</v>
      </c>
      <c r="F33" s="32" t="s">
        <v>156</v>
      </c>
      <c r="G33" s="24">
        <v>80</v>
      </c>
      <c r="H33" s="24">
        <v>80</v>
      </c>
      <c r="I33" s="23" t="s">
        <v>143</v>
      </c>
      <c r="J33" s="32" t="s">
        <v>157</v>
      </c>
      <c r="K33" s="23" t="s">
        <v>113</v>
      </c>
      <c r="L33" s="24">
        <v>1</v>
      </c>
      <c r="M33" s="24">
        <v>0</v>
      </c>
      <c r="N33" s="24">
        <v>0.0841</v>
      </c>
      <c r="O33" s="24">
        <v>0.0038</v>
      </c>
      <c r="P33" s="24">
        <v>0.0803</v>
      </c>
      <c r="Q33" s="24">
        <v>0.257</v>
      </c>
      <c r="R33" s="24">
        <v>0.0093</v>
      </c>
      <c r="S33" s="24">
        <v>0.2477</v>
      </c>
      <c r="T33" s="23" t="s">
        <v>145</v>
      </c>
      <c r="U33" s="24" t="s">
        <v>56</v>
      </c>
      <c r="V33" s="24" t="s">
        <v>72</v>
      </c>
      <c r="W33" s="24" t="s">
        <v>43</v>
      </c>
      <c r="X33" s="54"/>
    </row>
    <row r="34" s="5" customFormat="1" ht="163" customHeight="1" spans="1:24">
      <c r="A34" s="21">
        <v>27</v>
      </c>
      <c r="B34" s="32" t="s">
        <v>158</v>
      </c>
      <c r="C34" s="23" t="s">
        <v>45</v>
      </c>
      <c r="D34" s="23" t="s">
        <v>35</v>
      </c>
      <c r="E34" s="23" t="s">
        <v>141</v>
      </c>
      <c r="F34" s="32" t="s">
        <v>159</v>
      </c>
      <c r="G34" s="24">
        <v>200</v>
      </c>
      <c r="H34" s="21">
        <v>200</v>
      </c>
      <c r="I34" s="24"/>
      <c r="J34" s="32" t="s">
        <v>160</v>
      </c>
      <c r="K34" s="23" t="s">
        <v>161</v>
      </c>
      <c r="L34" s="24">
        <v>0</v>
      </c>
      <c r="M34" s="24">
        <v>1</v>
      </c>
      <c r="N34" s="24">
        <v>0.0554</v>
      </c>
      <c r="O34" s="24">
        <v>0.0048</v>
      </c>
      <c r="P34" s="24">
        <v>0.0506</v>
      </c>
      <c r="Q34" s="24">
        <v>0.1743</v>
      </c>
      <c r="R34" s="24">
        <v>0.0113</v>
      </c>
      <c r="S34" s="24">
        <v>0.163</v>
      </c>
      <c r="T34" s="23" t="s">
        <v>145</v>
      </c>
      <c r="U34" s="24" t="s">
        <v>56</v>
      </c>
      <c r="V34" s="24" t="s">
        <v>72</v>
      </c>
      <c r="W34" s="24" t="s">
        <v>43</v>
      </c>
      <c r="X34" s="54"/>
    </row>
    <row r="35" s="5" customFormat="1" ht="201" customHeight="1" spans="1:24">
      <c r="A35" s="21">
        <v>28</v>
      </c>
      <c r="B35" s="32" t="s">
        <v>162</v>
      </c>
      <c r="C35" s="23" t="s">
        <v>45</v>
      </c>
      <c r="D35" s="23" t="s">
        <v>35</v>
      </c>
      <c r="E35" s="23" t="s">
        <v>163</v>
      </c>
      <c r="F35" s="32" t="s">
        <v>164</v>
      </c>
      <c r="G35" s="24">
        <v>700</v>
      </c>
      <c r="H35" s="24">
        <v>200</v>
      </c>
      <c r="I35" s="24">
        <v>500</v>
      </c>
      <c r="J35" s="32" t="s">
        <v>165</v>
      </c>
      <c r="K35" s="23" t="s">
        <v>166</v>
      </c>
      <c r="L35" s="24">
        <v>0</v>
      </c>
      <c r="M35" s="24">
        <v>1</v>
      </c>
      <c r="N35" s="24">
        <v>0.0502</v>
      </c>
      <c r="O35" s="24">
        <v>0.001</v>
      </c>
      <c r="P35" s="24">
        <v>0.0492</v>
      </c>
      <c r="Q35" s="24">
        <v>0.1646</v>
      </c>
      <c r="R35" s="24">
        <v>0.0026</v>
      </c>
      <c r="S35" s="24">
        <v>0.162</v>
      </c>
      <c r="T35" s="23" t="s">
        <v>145</v>
      </c>
      <c r="U35" s="24" t="s">
        <v>56</v>
      </c>
      <c r="V35" s="24" t="s">
        <v>72</v>
      </c>
      <c r="W35" s="24" t="s">
        <v>43</v>
      </c>
      <c r="X35" s="54"/>
    </row>
    <row r="36" s="5" customFormat="1" ht="173" customHeight="1" spans="1:24">
      <c r="A36" s="21">
        <v>29</v>
      </c>
      <c r="B36" s="32" t="s">
        <v>167</v>
      </c>
      <c r="C36" s="23" t="s">
        <v>45</v>
      </c>
      <c r="D36" s="33" t="s">
        <v>35</v>
      </c>
      <c r="E36" s="23" t="s">
        <v>168</v>
      </c>
      <c r="F36" s="32" t="s">
        <v>169</v>
      </c>
      <c r="G36" s="24">
        <v>360</v>
      </c>
      <c r="H36" s="24">
        <v>100</v>
      </c>
      <c r="I36" s="24">
        <v>260</v>
      </c>
      <c r="J36" s="32" t="s">
        <v>170</v>
      </c>
      <c r="K36" s="23" t="s">
        <v>113</v>
      </c>
      <c r="L36" s="24">
        <v>0</v>
      </c>
      <c r="M36" s="24">
        <v>1</v>
      </c>
      <c r="N36" s="24">
        <v>0.0554</v>
      </c>
      <c r="O36" s="24">
        <v>0.0048</v>
      </c>
      <c r="P36" s="24">
        <v>0.0506</v>
      </c>
      <c r="Q36" s="24">
        <v>0.1743</v>
      </c>
      <c r="R36" s="24">
        <v>0.0113</v>
      </c>
      <c r="S36" s="24">
        <v>0.163</v>
      </c>
      <c r="T36" s="23" t="s">
        <v>145</v>
      </c>
      <c r="U36" s="24" t="s">
        <v>56</v>
      </c>
      <c r="V36" s="24" t="s">
        <v>72</v>
      </c>
      <c r="W36" s="24" t="s">
        <v>43</v>
      </c>
      <c r="X36" s="54"/>
    </row>
    <row r="37" s="5" customFormat="1" ht="152" customHeight="1" spans="1:24">
      <c r="A37" s="21">
        <v>30</v>
      </c>
      <c r="B37" s="32" t="s">
        <v>171</v>
      </c>
      <c r="C37" s="23" t="s">
        <v>45</v>
      </c>
      <c r="D37" s="23" t="s">
        <v>35</v>
      </c>
      <c r="E37" s="23" t="s">
        <v>163</v>
      </c>
      <c r="F37" s="32" t="s">
        <v>172</v>
      </c>
      <c r="G37" s="21">
        <v>100</v>
      </c>
      <c r="H37" s="24">
        <v>100</v>
      </c>
      <c r="I37" s="32"/>
      <c r="J37" s="32" t="s">
        <v>173</v>
      </c>
      <c r="K37" s="23" t="s">
        <v>174</v>
      </c>
      <c r="L37" s="24">
        <v>0</v>
      </c>
      <c r="M37" s="24">
        <v>1</v>
      </c>
      <c r="N37" s="24">
        <v>0.0502</v>
      </c>
      <c r="O37" s="24">
        <v>0.001</v>
      </c>
      <c r="P37" s="24">
        <v>0.0492</v>
      </c>
      <c r="Q37" s="24">
        <v>0.1646</v>
      </c>
      <c r="R37" s="24">
        <v>0.0026</v>
      </c>
      <c r="S37" s="24">
        <v>0.162</v>
      </c>
      <c r="T37" s="23" t="s">
        <v>145</v>
      </c>
      <c r="U37" s="24" t="s">
        <v>56</v>
      </c>
      <c r="V37" s="24" t="s">
        <v>72</v>
      </c>
      <c r="W37" s="24" t="s">
        <v>43</v>
      </c>
      <c r="X37" s="54"/>
    </row>
    <row r="38" s="5" customFormat="1" ht="152" customHeight="1" spans="1:24">
      <c r="A38" s="21">
        <v>31</v>
      </c>
      <c r="B38" s="32" t="s">
        <v>175</v>
      </c>
      <c r="C38" s="23" t="s">
        <v>45</v>
      </c>
      <c r="D38" s="23" t="s">
        <v>35</v>
      </c>
      <c r="E38" s="23" t="s">
        <v>176</v>
      </c>
      <c r="F38" s="32" t="s">
        <v>177</v>
      </c>
      <c r="G38" s="24">
        <v>70</v>
      </c>
      <c r="H38" s="24">
        <v>70</v>
      </c>
      <c r="I38" s="24"/>
      <c r="J38" s="32" t="s">
        <v>178</v>
      </c>
      <c r="K38" s="23" t="s">
        <v>113</v>
      </c>
      <c r="L38" s="24">
        <v>0</v>
      </c>
      <c r="M38" s="24">
        <v>1</v>
      </c>
      <c r="N38" s="24">
        <v>0.027</v>
      </c>
      <c r="O38" s="24">
        <v>0.0034</v>
      </c>
      <c r="P38" s="24">
        <v>0.0236</v>
      </c>
      <c r="Q38" s="24">
        <v>0.0876</v>
      </c>
      <c r="R38" s="24">
        <v>0.111</v>
      </c>
      <c r="S38" s="24">
        <v>0.765</v>
      </c>
      <c r="T38" s="23" t="s">
        <v>179</v>
      </c>
      <c r="U38" s="24" t="s">
        <v>180</v>
      </c>
      <c r="V38" s="58" t="s">
        <v>67</v>
      </c>
      <c r="W38" s="24" t="s">
        <v>43</v>
      </c>
      <c r="X38" s="24"/>
    </row>
    <row r="39" s="5" customFormat="1" ht="192" customHeight="1" spans="1:24">
      <c r="A39" s="21">
        <v>32</v>
      </c>
      <c r="B39" s="22" t="s">
        <v>181</v>
      </c>
      <c r="C39" s="24" t="s">
        <v>45</v>
      </c>
      <c r="D39" s="24" t="s">
        <v>35</v>
      </c>
      <c r="E39" s="24" t="s">
        <v>182</v>
      </c>
      <c r="F39" s="22" t="s">
        <v>183</v>
      </c>
      <c r="G39" s="24">
        <v>870</v>
      </c>
      <c r="H39" s="24">
        <v>200</v>
      </c>
      <c r="I39" s="24">
        <v>670</v>
      </c>
      <c r="J39" s="22" t="s">
        <v>184</v>
      </c>
      <c r="K39" s="24" t="s">
        <v>185</v>
      </c>
      <c r="L39" s="24">
        <v>1</v>
      </c>
      <c r="M39" s="24">
        <v>0</v>
      </c>
      <c r="N39" s="24">
        <f>SUM(O39:P39)</f>
        <v>0.0398</v>
      </c>
      <c r="O39" s="24">
        <v>0.0162</v>
      </c>
      <c r="P39" s="24">
        <v>0.0236</v>
      </c>
      <c r="Q39" s="24">
        <f>SUM(R39:S39)</f>
        <v>0.1168</v>
      </c>
      <c r="R39" s="24">
        <v>0.0554</v>
      </c>
      <c r="S39" s="24">
        <v>0.0614</v>
      </c>
      <c r="T39" s="52" t="s">
        <v>186</v>
      </c>
      <c r="U39" s="24" t="s">
        <v>56</v>
      </c>
      <c r="V39" s="58" t="s">
        <v>72</v>
      </c>
      <c r="W39" s="24" t="s">
        <v>43</v>
      </c>
      <c r="X39" s="24" t="s">
        <v>187</v>
      </c>
    </row>
    <row r="40" s="5" customFormat="1" ht="193" customHeight="1" spans="1:24">
      <c r="A40" s="21">
        <v>33</v>
      </c>
      <c r="B40" s="22" t="s">
        <v>188</v>
      </c>
      <c r="C40" s="24" t="s">
        <v>34</v>
      </c>
      <c r="D40" s="24" t="s">
        <v>35</v>
      </c>
      <c r="E40" s="24" t="s">
        <v>189</v>
      </c>
      <c r="F40" s="22" t="s">
        <v>190</v>
      </c>
      <c r="G40" s="24">
        <v>935</v>
      </c>
      <c r="H40" s="24">
        <v>280</v>
      </c>
      <c r="I40" s="24">
        <v>655</v>
      </c>
      <c r="J40" s="22" t="s">
        <v>191</v>
      </c>
      <c r="K40" s="24" t="s">
        <v>185</v>
      </c>
      <c r="L40" s="24">
        <v>0</v>
      </c>
      <c r="M40" s="24">
        <v>1</v>
      </c>
      <c r="N40" s="24">
        <v>0.0965</v>
      </c>
      <c r="O40" s="24">
        <v>0.0035</v>
      </c>
      <c r="P40" s="24">
        <v>0.093</v>
      </c>
      <c r="Q40" s="24">
        <v>0.2516</v>
      </c>
      <c r="R40" s="24">
        <v>0.0089</v>
      </c>
      <c r="S40" s="24">
        <v>0.2427</v>
      </c>
      <c r="T40" s="52" t="s">
        <v>186</v>
      </c>
      <c r="U40" s="24" t="s">
        <v>56</v>
      </c>
      <c r="V40" s="58" t="s">
        <v>72</v>
      </c>
      <c r="W40" s="24" t="s">
        <v>43</v>
      </c>
      <c r="X40" s="54"/>
    </row>
    <row r="41" s="5" customFormat="1" ht="122" customHeight="1" spans="1:24">
      <c r="A41" s="21">
        <v>34</v>
      </c>
      <c r="B41" s="22" t="s">
        <v>192</v>
      </c>
      <c r="C41" s="24" t="s">
        <v>34</v>
      </c>
      <c r="D41" s="24" t="s">
        <v>35</v>
      </c>
      <c r="E41" s="24" t="s">
        <v>193</v>
      </c>
      <c r="F41" s="22" t="s">
        <v>194</v>
      </c>
      <c r="G41" s="24">
        <v>180</v>
      </c>
      <c r="H41" s="24">
        <v>180</v>
      </c>
      <c r="I41" s="24"/>
      <c r="J41" s="22" t="s">
        <v>195</v>
      </c>
      <c r="K41" s="24" t="s">
        <v>185</v>
      </c>
      <c r="L41" s="24">
        <v>0</v>
      </c>
      <c r="M41" s="24">
        <v>1</v>
      </c>
      <c r="N41" s="24">
        <v>0.036</v>
      </c>
      <c r="O41" s="24">
        <v>0.0037</v>
      </c>
      <c r="P41" s="24">
        <v>0.0323</v>
      </c>
      <c r="Q41" s="24">
        <v>0.1171</v>
      </c>
      <c r="R41" s="24">
        <v>0.013</v>
      </c>
      <c r="S41" s="24">
        <v>0.1041</v>
      </c>
      <c r="T41" s="52" t="s">
        <v>186</v>
      </c>
      <c r="U41" s="24" t="s">
        <v>56</v>
      </c>
      <c r="V41" s="58" t="s">
        <v>67</v>
      </c>
      <c r="W41" s="24" t="s">
        <v>43</v>
      </c>
      <c r="X41" s="24" t="s">
        <v>196</v>
      </c>
    </row>
    <row r="42" s="5" customFormat="1" ht="130" customHeight="1" spans="1:24">
      <c r="A42" s="21">
        <v>35</v>
      </c>
      <c r="B42" s="22" t="s">
        <v>197</v>
      </c>
      <c r="C42" s="24" t="s">
        <v>45</v>
      </c>
      <c r="D42" s="24" t="s">
        <v>35</v>
      </c>
      <c r="E42" s="24" t="s">
        <v>198</v>
      </c>
      <c r="F42" s="22" t="s">
        <v>199</v>
      </c>
      <c r="G42" s="24">
        <v>325</v>
      </c>
      <c r="H42" s="24">
        <v>95</v>
      </c>
      <c r="I42" s="24">
        <v>230</v>
      </c>
      <c r="J42" s="22" t="s">
        <v>200</v>
      </c>
      <c r="K42" s="24" t="s">
        <v>113</v>
      </c>
      <c r="L42" s="24">
        <v>0</v>
      </c>
      <c r="M42" s="24">
        <v>1</v>
      </c>
      <c r="N42" s="24">
        <v>0.0965</v>
      </c>
      <c r="O42" s="24">
        <v>0.0035</v>
      </c>
      <c r="P42" s="24">
        <v>0.093</v>
      </c>
      <c r="Q42" s="24">
        <v>0.2516</v>
      </c>
      <c r="R42" s="24">
        <v>0.0089</v>
      </c>
      <c r="S42" s="24">
        <v>0.2427</v>
      </c>
      <c r="T42" s="52" t="s">
        <v>186</v>
      </c>
      <c r="U42" s="24" t="s">
        <v>56</v>
      </c>
      <c r="V42" s="59" t="s">
        <v>72</v>
      </c>
      <c r="W42" s="24" t="s">
        <v>43</v>
      </c>
      <c r="X42" s="54"/>
    </row>
    <row r="43" s="5" customFormat="1" ht="161" customHeight="1" spans="1:24">
      <c r="A43" s="21">
        <v>36</v>
      </c>
      <c r="B43" s="22" t="s">
        <v>201</v>
      </c>
      <c r="C43" s="24" t="s">
        <v>45</v>
      </c>
      <c r="D43" s="24" t="s">
        <v>35</v>
      </c>
      <c r="E43" s="24" t="s">
        <v>202</v>
      </c>
      <c r="F43" s="22" t="s">
        <v>203</v>
      </c>
      <c r="G43" s="24">
        <v>90</v>
      </c>
      <c r="H43" s="24">
        <v>90</v>
      </c>
      <c r="I43" s="24"/>
      <c r="J43" s="22" t="s">
        <v>204</v>
      </c>
      <c r="K43" s="24" t="s">
        <v>113</v>
      </c>
      <c r="L43" s="24">
        <v>0</v>
      </c>
      <c r="M43" s="24">
        <v>2</v>
      </c>
      <c r="N43" s="24">
        <v>0.1168</v>
      </c>
      <c r="O43" s="24">
        <v>0.0076</v>
      </c>
      <c r="P43" s="24">
        <v>0.1092</v>
      </c>
      <c r="Q43" s="24">
        <v>0.3298</v>
      </c>
      <c r="R43" s="24">
        <v>0.0215</v>
      </c>
      <c r="S43" s="24">
        <v>0.3083</v>
      </c>
      <c r="T43" s="52" t="s">
        <v>186</v>
      </c>
      <c r="U43" s="24" t="s">
        <v>56</v>
      </c>
      <c r="V43" s="59" t="s">
        <v>72</v>
      </c>
      <c r="W43" s="24" t="s">
        <v>43</v>
      </c>
      <c r="X43" s="54"/>
    </row>
    <row r="44" s="5" customFormat="1" ht="214" customHeight="1" spans="1:24">
      <c r="A44" s="21">
        <v>37</v>
      </c>
      <c r="B44" s="22" t="s">
        <v>205</v>
      </c>
      <c r="C44" s="24" t="s">
        <v>45</v>
      </c>
      <c r="D44" s="24" t="s">
        <v>35</v>
      </c>
      <c r="E44" s="24" t="s">
        <v>206</v>
      </c>
      <c r="F44" s="22" t="s">
        <v>207</v>
      </c>
      <c r="G44" s="24">
        <v>570</v>
      </c>
      <c r="H44" s="24">
        <v>170</v>
      </c>
      <c r="I44" s="24">
        <v>400</v>
      </c>
      <c r="J44" s="22" t="s">
        <v>208</v>
      </c>
      <c r="K44" s="24" t="s">
        <v>209</v>
      </c>
      <c r="L44" s="24">
        <v>0</v>
      </c>
      <c r="M44" s="24">
        <v>1</v>
      </c>
      <c r="N44" s="24">
        <v>0.0843</v>
      </c>
      <c r="O44" s="24">
        <v>0.0035</v>
      </c>
      <c r="P44" s="24">
        <v>0.0808</v>
      </c>
      <c r="Q44" s="24">
        <v>0.2322</v>
      </c>
      <c r="R44" s="24">
        <v>0.0089</v>
      </c>
      <c r="S44" s="24">
        <v>0.2233</v>
      </c>
      <c r="T44" s="52" t="s">
        <v>186</v>
      </c>
      <c r="U44" s="24" t="s">
        <v>56</v>
      </c>
      <c r="V44" s="58" t="s">
        <v>72</v>
      </c>
      <c r="W44" s="24" t="s">
        <v>43</v>
      </c>
      <c r="X44" s="54"/>
    </row>
    <row r="45" s="5" customFormat="1" ht="128" customHeight="1" spans="1:24">
      <c r="A45" s="21">
        <v>38</v>
      </c>
      <c r="B45" s="22" t="s">
        <v>210</v>
      </c>
      <c r="C45" s="24" t="s">
        <v>45</v>
      </c>
      <c r="D45" s="24" t="s">
        <v>35</v>
      </c>
      <c r="E45" s="24" t="s">
        <v>198</v>
      </c>
      <c r="F45" s="22" t="s">
        <v>211</v>
      </c>
      <c r="G45" s="34">
        <v>660</v>
      </c>
      <c r="H45" s="24">
        <v>100</v>
      </c>
      <c r="I45" s="24">
        <v>560</v>
      </c>
      <c r="J45" s="22" t="s">
        <v>212</v>
      </c>
      <c r="K45" s="24" t="s">
        <v>213</v>
      </c>
      <c r="L45" s="24">
        <v>0</v>
      </c>
      <c r="M45" s="24">
        <v>1</v>
      </c>
      <c r="N45" s="24">
        <v>0.0525</v>
      </c>
      <c r="O45" s="24">
        <v>0.0043</v>
      </c>
      <c r="P45" s="24">
        <v>0.0482</v>
      </c>
      <c r="Q45" s="24">
        <v>0.1964</v>
      </c>
      <c r="R45" s="24">
        <v>0.0083</v>
      </c>
      <c r="S45" s="24">
        <v>0.1881</v>
      </c>
      <c r="T45" s="52" t="s">
        <v>186</v>
      </c>
      <c r="U45" s="24" t="s">
        <v>56</v>
      </c>
      <c r="V45" s="23" t="s">
        <v>98</v>
      </c>
      <c r="W45" s="24" t="s">
        <v>43</v>
      </c>
      <c r="X45" s="54"/>
    </row>
    <row r="46" s="5" customFormat="1" ht="116" customHeight="1" spans="1:24">
      <c r="A46" s="21">
        <v>39</v>
      </c>
      <c r="B46" s="25" t="s">
        <v>214</v>
      </c>
      <c r="C46" s="30" t="s">
        <v>45</v>
      </c>
      <c r="D46" s="24" t="s">
        <v>35</v>
      </c>
      <c r="E46" s="26" t="s">
        <v>215</v>
      </c>
      <c r="F46" s="25" t="s">
        <v>216</v>
      </c>
      <c r="G46" s="35">
        <v>134</v>
      </c>
      <c r="H46" s="26">
        <v>134</v>
      </c>
      <c r="I46" s="26"/>
      <c r="J46" s="25" t="s">
        <v>217</v>
      </c>
      <c r="K46" s="30" t="s">
        <v>113</v>
      </c>
      <c r="L46" s="26">
        <v>0</v>
      </c>
      <c r="M46" s="26">
        <v>1</v>
      </c>
      <c r="N46" s="26">
        <v>0.0198</v>
      </c>
      <c r="O46" s="26">
        <v>0.0079</v>
      </c>
      <c r="P46" s="26">
        <v>0.0119</v>
      </c>
      <c r="Q46" s="26">
        <v>0.0295</v>
      </c>
      <c r="R46" s="26">
        <v>0.0295</v>
      </c>
      <c r="S46" s="26">
        <v>0.0342</v>
      </c>
      <c r="T46" s="52" t="s">
        <v>186</v>
      </c>
      <c r="U46" s="24" t="s">
        <v>56</v>
      </c>
      <c r="V46" s="23"/>
      <c r="W46" s="24" t="s">
        <v>43</v>
      </c>
      <c r="X46" s="54"/>
    </row>
    <row r="47" s="5" customFormat="1" ht="126" customHeight="1" spans="1:24">
      <c r="A47" s="21">
        <v>40</v>
      </c>
      <c r="B47" s="22" t="s">
        <v>218</v>
      </c>
      <c r="C47" s="24" t="s">
        <v>45</v>
      </c>
      <c r="D47" s="24" t="s">
        <v>35</v>
      </c>
      <c r="E47" s="24" t="s">
        <v>198</v>
      </c>
      <c r="F47" s="22" t="s">
        <v>219</v>
      </c>
      <c r="G47" s="34">
        <v>75</v>
      </c>
      <c r="H47" s="24">
        <v>20</v>
      </c>
      <c r="I47" s="24">
        <v>55</v>
      </c>
      <c r="J47" s="22" t="s">
        <v>220</v>
      </c>
      <c r="K47" s="24" t="s">
        <v>185</v>
      </c>
      <c r="L47" s="24">
        <v>0</v>
      </c>
      <c r="M47" s="24">
        <v>1</v>
      </c>
      <c r="N47" s="24">
        <v>0.0525</v>
      </c>
      <c r="O47" s="24">
        <v>0.0043</v>
      </c>
      <c r="P47" s="24">
        <v>0.0482</v>
      </c>
      <c r="Q47" s="24">
        <v>0.1964</v>
      </c>
      <c r="R47" s="24">
        <v>0.0083</v>
      </c>
      <c r="S47" s="24">
        <v>0.1881</v>
      </c>
      <c r="T47" s="52" t="s">
        <v>186</v>
      </c>
      <c r="U47" s="24" t="s">
        <v>56</v>
      </c>
      <c r="V47" s="59" t="s">
        <v>42</v>
      </c>
      <c r="W47" s="24" t="s">
        <v>43</v>
      </c>
      <c r="X47" s="54"/>
    </row>
    <row r="48" s="5" customFormat="1" ht="173" customHeight="1" spans="1:24">
      <c r="A48" s="21">
        <v>41</v>
      </c>
      <c r="B48" s="22" t="s">
        <v>221</v>
      </c>
      <c r="C48" s="24" t="s">
        <v>45</v>
      </c>
      <c r="D48" s="24" t="s">
        <v>222</v>
      </c>
      <c r="E48" s="24" t="s">
        <v>223</v>
      </c>
      <c r="F48" s="22" t="s">
        <v>224</v>
      </c>
      <c r="G48" s="24">
        <v>200</v>
      </c>
      <c r="H48" s="24">
        <v>160</v>
      </c>
      <c r="I48" s="24">
        <v>40</v>
      </c>
      <c r="J48" s="22" t="s">
        <v>225</v>
      </c>
      <c r="K48" s="24" t="s">
        <v>103</v>
      </c>
      <c r="L48" s="24">
        <v>0</v>
      </c>
      <c r="M48" s="24">
        <v>1</v>
      </c>
      <c r="N48" s="24">
        <v>0.0025</v>
      </c>
      <c r="O48" s="24">
        <v>0.0002</v>
      </c>
      <c r="P48" s="24">
        <v>0.0023</v>
      </c>
      <c r="Q48" s="24">
        <v>0.01</v>
      </c>
      <c r="R48" s="24">
        <v>0.0007</v>
      </c>
      <c r="S48" s="24">
        <v>0.0093</v>
      </c>
      <c r="T48" s="24" t="s">
        <v>226</v>
      </c>
      <c r="U48" s="24" t="s">
        <v>56</v>
      </c>
      <c r="V48" s="21" t="s">
        <v>67</v>
      </c>
      <c r="W48" s="24" t="s">
        <v>43</v>
      </c>
      <c r="X48" s="54"/>
    </row>
    <row r="49" s="5" customFormat="1" ht="190" customHeight="1" spans="1:24">
      <c r="A49" s="21">
        <v>42</v>
      </c>
      <c r="B49" s="22" t="s">
        <v>227</v>
      </c>
      <c r="C49" s="24" t="s">
        <v>45</v>
      </c>
      <c r="D49" s="24" t="s">
        <v>222</v>
      </c>
      <c r="E49" s="24" t="s">
        <v>228</v>
      </c>
      <c r="F49" s="22" t="s">
        <v>229</v>
      </c>
      <c r="G49" s="24">
        <v>200</v>
      </c>
      <c r="H49" s="24">
        <v>200</v>
      </c>
      <c r="I49" s="24"/>
      <c r="J49" s="22" t="s">
        <v>230</v>
      </c>
      <c r="K49" s="24" t="s">
        <v>103</v>
      </c>
      <c r="L49" s="24">
        <v>0</v>
      </c>
      <c r="M49" s="24">
        <v>1</v>
      </c>
      <c r="N49" s="24">
        <v>0.0531</v>
      </c>
      <c r="O49" s="24">
        <v>0.0011</v>
      </c>
      <c r="P49" s="24">
        <v>0.052</v>
      </c>
      <c r="Q49" s="24">
        <v>0.1749</v>
      </c>
      <c r="R49" s="24">
        <v>0.0037</v>
      </c>
      <c r="S49" s="24">
        <v>0.1712</v>
      </c>
      <c r="T49" s="24" t="s">
        <v>226</v>
      </c>
      <c r="U49" s="24" t="s">
        <v>56</v>
      </c>
      <c r="V49" s="21" t="s">
        <v>72</v>
      </c>
      <c r="W49" s="24" t="s">
        <v>43</v>
      </c>
      <c r="X49" s="54"/>
    </row>
    <row r="50" s="5" customFormat="1" ht="205" customHeight="1" spans="1:24">
      <c r="A50" s="21">
        <v>43</v>
      </c>
      <c r="B50" s="22" t="s">
        <v>231</v>
      </c>
      <c r="C50" s="24" t="s">
        <v>45</v>
      </c>
      <c r="D50" s="24" t="s">
        <v>222</v>
      </c>
      <c r="E50" s="24" t="s">
        <v>232</v>
      </c>
      <c r="F50" s="22" t="s">
        <v>233</v>
      </c>
      <c r="G50" s="24">
        <v>60</v>
      </c>
      <c r="H50" s="24">
        <v>60</v>
      </c>
      <c r="I50" s="24"/>
      <c r="J50" s="51" t="s">
        <v>234</v>
      </c>
      <c r="K50" s="24" t="s">
        <v>235</v>
      </c>
      <c r="L50" s="24">
        <v>0</v>
      </c>
      <c r="M50" s="24">
        <v>1</v>
      </c>
      <c r="N50" s="24">
        <v>0.0265</v>
      </c>
      <c r="O50" s="24">
        <v>0.0015</v>
      </c>
      <c r="P50" s="24">
        <v>0.025</v>
      </c>
      <c r="Q50" s="24">
        <v>0.083</v>
      </c>
      <c r="R50" s="24">
        <v>0.0025</v>
      </c>
      <c r="S50" s="24">
        <v>0.0805</v>
      </c>
      <c r="T50" s="24" t="s">
        <v>226</v>
      </c>
      <c r="U50" s="24" t="s">
        <v>56</v>
      </c>
      <c r="V50" s="21" t="s">
        <v>72</v>
      </c>
      <c r="W50" s="24" t="s">
        <v>43</v>
      </c>
      <c r="X50" s="54"/>
    </row>
    <row r="51" s="5" customFormat="1" ht="177" customHeight="1" spans="1:24">
      <c r="A51" s="21">
        <v>44</v>
      </c>
      <c r="B51" s="22" t="s">
        <v>236</v>
      </c>
      <c r="C51" s="24" t="s">
        <v>45</v>
      </c>
      <c r="D51" s="24" t="s">
        <v>222</v>
      </c>
      <c r="E51" s="24" t="s">
        <v>237</v>
      </c>
      <c r="F51" s="36" t="s">
        <v>238</v>
      </c>
      <c r="G51" s="24">
        <v>170</v>
      </c>
      <c r="H51" s="24">
        <v>170</v>
      </c>
      <c r="I51" s="24"/>
      <c r="J51" s="22" t="s">
        <v>239</v>
      </c>
      <c r="K51" s="24" t="s">
        <v>103</v>
      </c>
      <c r="L51" s="24">
        <v>0</v>
      </c>
      <c r="M51" s="24">
        <v>1</v>
      </c>
      <c r="N51" s="24">
        <v>0.0409</v>
      </c>
      <c r="O51" s="24">
        <v>0.0023</v>
      </c>
      <c r="P51" s="24">
        <v>0.0386</v>
      </c>
      <c r="Q51" s="24">
        <v>0.1301</v>
      </c>
      <c r="R51" s="24">
        <v>0.0034</v>
      </c>
      <c r="S51" s="24">
        <v>0.1267</v>
      </c>
      <c r="T51" s="24" t="s">
        <v>226</v>
      </c>
      <c r="U51" s="24" t="s">
        <v>56</v>
      </c>
      <c r="V51" s="24" t="s">
        <v>67</v>
      </c>
      <c r="W51" s="24" t="s">
        <v>43</v>
      </c>
      <c r="X51" s="54"/>
    </row>
    <row r="52" s="5" customFormat="1" ht="220" customHeight="1" spans="1:24">
      <c r="A52" s="21">
        <v>45</v>
      </c>
      <c r="B52" s="22" t="s">
        <v>240</v>
      </c>
      <c r="C52" s="24" t="s">
        <v>45</v>
      </c>
      <c r="D52" s="24" t="s">
        <v>222</v>
      </c>
      <c r="E52" s="24" t="s">
        <v>241</v>
      </c>
      <c r="F52" s="22" t="s">
        <v>242</v>
      </c>
      <c r="G52" s="24">
        <v>200</v>
      </c>
      <c r="H52" s="24">
        <v>200</v>
      </c>
      <c r="I52" s="24"/>
      <c r="J52" s="22" t="s">
        <v>243</v>
      </c>
      <c r="K52" s="52" t="s">
        <v>244</v>
      </c>
      <c r="L52" s="24">
        <v>0</v>
      </c>
      <c r="M52" s="21">
        <v>1</v>
      </c>
      <c r="N52" s="21">
        <v>0.0737</v>
      </c>
      <c r="O52" s="21">
        <v>0.0017</v>
      </c>
      <c r="P52" s="21">
        <v>0.072</v>
      </c>
      <c r="Q52" s="21">
        <v>0.2377</v>
      </c>
      <c r="R52" s="21">
        <v>0.0025</v>
      </c>
      <c r="S52" s="21">
        <v>0.2352</v>
      </c>
      <c r="T52" s="24" t="s">
        <v>226</v>
      </c>
      <c r="U52" s="24" t="s">
        <v>56</v>
      </c>
      <c r="V52" s="21" t="s">
        <v>72</v>
      </c>
      <c r="W52" s="24" t="s">
        <v>43</v>
      </c>
      <c r="X52" s="54"/>
    </row>
    <row r="53" s="5" customFormat="1" ht="226" customHeight="1" spans="1:24">
      <c r="A53" s="21">
        <v>46</v>
      </c>
      <c r="B53" s="22" t="s">
        <v>245</v>
      </c>
      <c r="C53" s="24" t="s">
        <v>45</v>
      </c>
      <c r="D53" s="24" t="s">
        <v>222</v>
      </c>
      <c r="E53" s="24" t="s">
        <v>246</v>
      </c>
      <c r="F53" s="22" t="s">
        <v>247</v>
      </c>
      <c r="G53" s="24">
        <v>240</v>
      </c>
      <c r="H53" s="24">
        <v>240</v>
      </c>
      <c r="I53" s="24"/>
      <c r="J53" s="22" t="s">
        <v>248</v>
      </c>
      <c r="K53" s="24" t="s">
        <v>103</v>
      </c>
      <c r="L53" s="24">
        <v>0</v>
      </c>
      <c r="M53" s="24">
        <v>1</v>
      </c>
      <c r="N53" s="24">
        <v>0.0398</v>
      </c>
      <c r="O53" s="24" t="s">
        <v>249</v>
      </c>
      <c r="P53" s="24">
        <v>0.0384</v>
      </c>
      <c r="Q53" s="24">
        <v>0.1278</v>
      </c>
      <c r="R53" s="24">
        <v>0.0024</v>
      </c>
      <c r="S53" s="24">
        <v>0.1254</v>
      </c>
      <c r="T53" s="24" t="s">
        <v>226</v>
      </c>
      <c r="U53" s="24" t="s">
        <v>56</v>
      </c>
      <c r="V53" s="21" t="s">
        <v>67</v>
      </c>
      <c r="W53" s="24" t="s">
        <v>43</v>
      </c>
      <c r="X53" s="54"/>
    </row>
    <row r="54" s="5" customFormat="1" ht="205" customHeight="1" spans="1:24">
      <c r="A54" s="21">
        <v>47</v>
      </c>
      <c r="B54" s="22" t="s">
        <v>250</v>
      </c>
      <c r="C54" s="21" t="s">
        <v>45</v>
      </c>
      <c r="D54" s="24" t="s">
        <v>251</v>
      </c>
      <c r="E54" s="24" t="s">
        <v>252</v>
      </c>
      <c r="F54" s="22" t="s">
        <v>253</v>
      </c>
      <c r="G54" s="24">
        <v>1380</v>
      </c>
      <c r="H54" s="24">
        <v>280</v>
      </c>
      <c r="I54" s="24">
        <v>1100</v>
      </c>
      <c r="J54" s="22" t="s">
        <v>254</v>
      </c>
      <c r="K54" s="24" t="s">
        <v>174</v>
      </c>
      <c r="L54" s="24"/>
      <c r="M54" s="24">
        <v>1</v>
      </c>
      <c r="N54" s="24">
        <v>0.0295</v>
      </c>
      <c r="O54" s="24">
        <v>0.0036</v>
      </c>
      <c r="P54" s="24">
        <v>0.0259</v>
      </c>
      <c r="Q54" s="24">
        <v>0.0874</v>
      </c>
      <c r="R54" s="24">
        <v>0.0098</v>
      </c>
      <c r="S54" s="24">
        <v>0.0776</v>
      </c>
      <c r="T54" s="24" t="s">
        <v>255</v>
      </c>
      <c r="U54" s="24" t="s">
        <v>56</v>
      </c>
      <c r="V54" s="24" t="s">
        <v>72</v>
      </c>
      <c r="W54" s="24" t="s">
        <v>43</v>
      </c>
      <c r="X54" s="54"/>
    </row>
    <row r="55" s="5" customFormat="1" ht="215" customHeight="1" spans="1:24">
      <c r="A55" s="21">
        <v>48</v>
      </c>
      <c r="B55" s="22" t="s">
        <v>256</v>
      </c>
      <c r="C55" s="21" t="s">
        <v>45</v>
      </c>
      <c r="D55" s="24" t="s">
        <v>251</v>
      </c>
      <c r="E55" s="24" t="s">
        <v>257</v>
      </c>
      <c r="F55" s="22" t="s">
        <v>258</v>
      </c>
      <c r="G55" s="24">
        <v>260</v>
      </c>
      <c r="H55" s="24">
        <v>260</v>
      </c>
      <c r="I55" s="22"/>
      <c r="J55" s="22" t="s">
        <v>259</v>
      </c>
      <c r="K55" s="24" t="s">
        <v>174</v>
      </c>
      <c r="L55" s="24"/>
      <c r="M55" s="24">
        <v>1</v>
      </c>
      <c r="N55" s="24">
        <v>0.019</v>
      </c>
      <c r="O55" s="24">
        <v>0.0031</v>
      </c>
      <c r="P55" s="24">
        <v>0.0159</v>
      </c>
      <c r="Q55" s="24">
        <v>0.0638</v>
      </c>
      <c r="R55" s="24">
        <v>0.0117</v>
      </c>
      <c r="S55" s="24">
        <v>0.0521</v>
      </c>
      <c r="T55" s="24" t="s">
        <v>255</v>
      </c>
      <c r="U55" s="24" t="s">
        <v>56</v>
      </c>
      <c r="V55" s="24" t="s">
        <v>72</v>
      </c>
      <c r="W55" s="24" t="s">
        <v>43</v>
      </c>
      <c r="X55" s="54"/>
    </row>
    <row r="56" s="5" customFormat="1" ht="210" customHeight="1" spans="1:24">
      <c r="A56" s="21">
        <v>49</v>
      </c>
      <c r="B56" s="22" t="s">
        <v>260</v>
      </c>
      <c r="C56" s="21" t="s">
        <v>45</v>
      </c>
      <c r="D56" s="24" t="s">
        <v>251</v>
      </c>
      <c r="E56" s="24" t="s">
        <v>252</v>
      </c>
      <c r="F56" s="22" t="s">
        <v>261</v>
      </c>
      <c r="G56" s="24">
        <v>800</v>
      </c>
      <c r="H56" s="24">
        <v>200</v>
      </c>
      <c r="I56" s="24">
        <v>600</v>
      </c>
      <c r="J56" s="22" t="s">
        <v>262</v>
      </c>
      <c r="K56" s="24" t="s">
        <v>263</v>
      </c>
      <c r="L56" s="24"/>
      <c r="M56" s="24">
        <v>1</v>
      </c>
      <c r="N56" s="24">
        <v>0.0295</v>
      </c>
      <c r="O56" s="24">
        <v>0.0036</v>
      </c>
      <c r="P56" s="24">
        <v>0.0259</v>
      </c>
      <c r="Q56" s="24">
        <v>0.0874</v>
      </c>
      <c r="R56" s="24">
        <v>0.0098</v>
      </c>
      <c r="S56" s="24">
        <v>0.0776</v>
      </c>
      <c r="T56" s="24" t="s">
        <v>255</v>
      </c>
      <c r="U56" s="24" t="s">
        <v>56</v>
      </c>
      <c r="V56" s="24" t="s">
        <v>72</v>
      </c>
      <c r="W56" s="24" t="s">
        <v>43</v>
      </c>
      <c r="X56" s="54"/>
    </row>
    <row r="57" s="5" customFormat="1" ht="173" customHeight="1" spans="1:24">
      <c r="A57" s="21">
        <v>50</v>
      </c>
      <c r="B57" s="37" t="s">
        <v>264</v>
      </c>
      <c r="C57" s="38" t="s">
        <v>45</v>
      </c>
      <c r="D57" s="39" t="s">
        <v>251</v>
      </c>
      <c r="E57" s="39" t="s">
        <v>265</v>
      </c>
      <c r="F57" s="37" t="s">
        <v>266</v>
      </c>
      <c r="G57" s="39">
        <v>142</v>
      </c>
      <c r="H57" s="39">
        <v>100</v>
      </c>
      <c r="I57" s="39">
        <v>42</v>
      </c>
      <c r="J57" s="37" t="s">
        <v>267</v>
      </c>
      <c r="K57" s="39" t="s">
        <v>263</v>
      </c>
      <c r="L57" s="39">
        <v>0</v>
      </c>
      <c r="M57" s="39">
        <v>1</v>
      </c>
      <c r="N57" s="39">
        <v>0.0567</v>
      </c>
      <c r="O57" s="39">
        <v>0.0042</v>
      </c>
      <c r="P57" s="39">
        <v>0.0525</v>
      </c>
      <c r="Q57" s="39">
        <v>0.1691</v>
      </c>
      <c r="R57" s="39">
        <v>0.0115</v>
      </c>
      <c r="S57" s="39">
        <v>0.1576</v>
      </c>
      <c r="T57" s="39" t="s">
        <v>255</v>
      </c>
      <c r="U57" s="39" t="s">
        <v>56</v>
      </c>
      <c r="V57" s="24" t="s">
        <v>72</v>
      </c>
      <c r="W57" s="24" t="s">
        <v>43</v>
      </c>
      <c r="X57" s="54"/>
    </row>
    <row r="58" s="5" customFormat="1" ht="147" customHeight="1" spans="1:24">
      <c r="A58" s="21">
        <v>51</v>
      </c>
      <c r="B58" s="37" t="s">
        <v>268</v>
      </c>
      <c r="C58" s="38" t="s">
        <v>45</v>
      </c>
      <c r="D58" s="39" t="s">
        <v>251</v>
      </c>
      <c r="E58" s="39" t="s">
        <v>265</v>
      </c>
      <c r="F58" s="37" t="s">
        <v>269</v>
      </c>
      <c r="G58" s="39">
        <v>280</v>
      </c>
      <c r="H58" s="39">
        <v>280</v>
      </c>
      <c r="I58" s="39"/>
      <c r="J58" s="37" t="s">
        <v>270</v>
      </c>
      <c r="K58" s="39" t="s">
        <v>263</v>
      </c>
      <c r="L58" s="39">
        <v>0</v>
      </c>
      <c r="M58" s="39">
        <v>1</v>
      </c>
      <c r="N58" s="39">
        <v>0.0567</v>
      </c>
      <c r="O58" s="39">
        <v>0.0042</v>
      </c>
      <c r="P58" s="39">
        <v>0.0525</v>
      </c>
      <c r="Q58" s="39">
        <v>0.1691</v>
      </c>
      <c r="R58" s="39">
        <v>0.0115</v>
      </c>
      <c r="S58" s="39">
        <v>0.1576</v>
      </c>
      <c r="T58" s="39" t="s">
        <v>255</v>
      </c>
      <c r="U58" s="39" t="s">
        <v>56</v>
      </c>
      <c r="V58" s="24"/>
      <c r="W58" s="24" t="s">
        <v>43</v>
      </c>
      <c r="X58" s="54"/>
    </row>
    <row r="59" s="5" customFormat="1" ht="158" customHeight="1" spans="1:24">
      <c r="A59" s="21">
        <v>52</v>
      </c>
      <c r="B59" s="22" t="s">
        <v>271</v>
      </c>
      <c r="C59" s="21" t="s">
        <v>45</v>
      </c>
      <c r="D59" s="24" t="s">
        <v>251</v>
      </c>
      <c r="E59" s="24" t="s">
        <v>272</v>
      </c>
      <c r="F59" s="22" t="s">
        <v>273</v>
      </c>
      <c r="G59" s="24">
        <v>200</v>
      </c>
      <c r="H59" s="24">
        <v>200</v>
      </c>
      <c r="I59" s="22"/>
      <c r="J59" s="22" t="s">
        <v>274</v>
      </c>
      <c r="K59" s="24" t="s">
        <v>113</v>
      </c>
      <c r="L59" s="24"/>
      <c r="M59" s="24">
        <v>1</v>
      </c>
      <c r="N59" s="24">
        <v>0.0518</v>
      </c>
      <c r="O59" s="24">
        <v>0.0022</v>
      </c>
      <c r="P59" s="24">
        <v>0.0496</v>
      </c>
      <c r="Q59" s="60">
        <v>0.147</v>
      </c>
      <c r="R59" s="24">
        <v>0.0048</v>
      </c>
      <c r="S59" s="24">
        <v>0.1422</v>
      </c>
      <c r="T59" s="24" t="s">
        <v>255</v>
      </c>
      <c r="U59" s="24" t="s">
        <v>56</v>
      </c>
      <c r="V59" s="24" t="s">
        <v>72</v>
      </c>
      <c r="W59" s="24" t="s">
        <v>43</v>
      </c>
      <c r="X59" s="54"/>
    </row>
    <row r="60" s="5" customFormat="1" ht="179" customHeight="1" spans="1:24">
      <c r="A60" s="21">
        <v>53</v>
      </c>
      <c r="B60" s="22" t="s">
        <v>275</v>
      </c>
      <c r="C60" s="21" t="s">
        <v>45</v>
      </c>
      <c r="D60" s="24" t="s">
        <v>251</v>
      </c>
      <c r="E60" s="24" t="s">
        <v>276</v>
      </c>
      <c r="F60" s="22" t="s">
        <v>277</v>
      </c>
      <c r="G60" s="24">
        <v>150</v>
      </c>
      <c r="H60" s="24">
        <v>150</v>
      </c>
      <c r="I60" s="22"/>
      <c r="J60" s="22" t="s">
        <v>278</v>
      </c>
      <c r="K60" s="24" t="s">
        <v>113</v>
      </c>
      <c r="L60" s="24"/>
      <c r="M60" s="24">
        <v>2</v>
      </c>
      <c r="N60" s="24">
        <v>0.1077</v>
      </c>
      <c r="O60" s="24">
        <v>0.0103</v>
      </c>
      <c r="P60" s="24">
        <v>0.0974</v>
      </c>
      <c r="Q60" s="60">
        <v>0.325</v>
      </c>
      <c r="R60" s="24">
        <v>0.0334</v>
      </c>
      <c r="S60" s="24">
        <v>0.2916</v>
      </c>
      <c r="T60" s="24" t="s">
        <v>255</v>
      </c>
      <c r="U60" s="24" t="s">
        <v>56</v>
      </c>
      <c r="V60" s="24" t="s">
        <v>42</v>
      </c>
      <c r="W60" s="24" t="s">
        <v>43</v>
      </c>
      <c r="X60" s="54"/>
    </row>
    <row r="61" s="5" customFormat="1" ht="171" customHeight="1" spans="1:24">
      <c r="A61" s="21">
        <v>54</v>
      </c>
      <c r="B61" s="22" t="s">
        <v>279</v>
      </c>
      <c r="C61" s="24" t="s">
        <v>45</v>
      </c>
      <c r="D61" s="24" t="s">
        <v>35</v>
      </c>
      <c r="E61" s="24" t="s">
        <v>280</v>
      </c>
      <c r="F61" s="22" t="s">
        <v>281</v>
      </c>
      <c r="G61" s="24">
        <v>100</v>
      </c>
      <c r="H61" s="24">
        <v>100</v>
      </c>
      <c r="I61" s="24"/>
      <c r="J61" s="22" t="s">
        <v>282</v>
      </c>
      <c r="K61" s="24" t="s">
        <v>283</v>
      </c>
      <c r="L61" s="24">
        <v>0</v>
      </c>
      <c r="M61" s="24">
        <v>1</v>
      </c>
      <c r="N61" s="24">
        <v>0.0358</v>
      </c>
      <c r="O61" s="24">
        <v>0.004</v>
      </c>
      <c r="P61" s="24">
        <v>0.0318</v>
      </c>
      <c r="Q61" s="24">
        <v>0.0997</v>
      </c>
      <c r="R61" s="24">
        <v>0.0095</v>
      </c>
      <c r="S61" s="24">
        <v>0.0902</v>
      </c>
      <c r="T61" s="24" t="s">
        <v>284</v>
      </c>
      <c r="U61" s="24" t="s">
        <v>56</v>
      </c>
      <c r="V61" s="24" t="s">
        <v>72</v>
      </c>
      <c r="W61" s="24" t="s">
        <v>43</v>
      </c>
      <c r="X61" s="54"/>
    </row>
    <row r="62" s="5" customFormat="1" ht="172" customHeight="1" spans="1:24">
      <c r="A62" s="21">
        <v>55</v>
      </c>
      <c r="B62" s="22" t="s">
        <v>285</v>
      </c>
      <c r="C62" s="24" t="s">
        <v>45</v>
      </c>
      <c r="D62" s="24" t="s">
        <v>35</v>
      </c>
      <c r="E62" s="24" t="s">
        <v>286</v>
      </c>
      <c r="F62" s="22" t="s">
        <v>287</v>
      </c>
      <c r="G62" s="24">
        <v>200</v>
      </c>
      <c r="H62" s="24">
        <v>200</v>
      </c>
      <c r="I62" s="24"/>
      <c r="J62" s="22" t="s">
        <v>288</v>
      </c>
      <c r="K62" s="24" t="s">
        <v>289</v>
      </c>
      <c r="L62" s="24">
        <v>1</v>
      </c>
      <c r="M62" s="24">
        <v>7</v>
      </c>
      <c r="N62" s="24">
        <v>0.538</v>
      </c>
      <c r="O62" s="24">
        <v>0.0606</v>
      </c>
      <c r="P62" s="24">
        <v>0.4774</v>
      </c>
      <c r="Q62" s="24">
        <v>1.353</v>
      </c>
      <c r="R62" s="24">
        <v>0.2181</v>
      </c>
      <c r="S62" s="24">
        <v>1.1349</v>
      </c>
      <c r="T62" s="29" t="s">
        <v>284</v>
      </c>
      <c r="U62" s="24" t="s">
        <v>56</v>
      </c>
      <c r="V62" s="24" t="s">
        <v>72</v>
      </c>
      <c r="W62" s="24" t="s">
        <v>43</v>
      </c>
      <c r="X62" s="54"/>
    </row>
    <row r="63" s="5" customFormat="1" ht="120" customHeight="1" spans="1:24">
      <c r="A63" s="21">
        <v>56</v>
      </c>
      <c r="B63" s="22" t="s">
        <v>290</v>
      </c>
      <c r="C63" s="24" t="s">
        <v>45</v>
      </c>
      <c r="D63" s="24" t="s">
        <v>35</v>
      </c>
      <c r="E63" s="24" t="s">
        <v>291</v>
      </c>
      <c r="F63" s="22" t="s">
        <v>292</v>
      </c>
      <c r="G63" s="24">
        <v>100</v>
      </c>
      <c r="H63" s="24">
        <v>100</v>
      </c>
      <c r="I63" s="24"/>
      <c r="J63" s="22" t="s">
        <v>293</v>
      </c>
      <c r="K63" s="24" t="s">
        <v>294</v>
      </c>
      <c r="L63" s="24">
        <v>0</v>
      </c>
      <c r="M63" s="24">
        <v>1</v>
      </c>
      <c r="N63" s="24">
        <v>0.0203</v>
      </c>
      <c r="O63" s="24">
        <v>0.0032</v>
      </c>
      <c r="P63" s="24">
        <v>0.0171</v>
      </c>
      <c r="Q63" s="24">
        <v>0.0609</v>
      </c>
      <c r="R63" s="24">
        <v>0.0112</v>
      </c>
      <c r="S63" s="24">
        <v>0.0497</v>
      </c>
      <c r="T63" s="24" t="s">
        <v>284</v>
      </c>
      <c r="U63" s="24" t="s">
        <v>56</v>
      </c>
      <c r="V63" s="24" t="s">
        <v>72</v>
      </c>
      <c r="W63" s="24" t="s">
        <v>43</v>
      </c>
      <c r="X63" s="54"/>
    </row>
    <row r="64" s="5" customFormat="1" ht="119" customHeight="1" spans="1:24">
      <c r="A64" s="21">
        <v>57</v>
      </c>
      <c r="B64" s="22" t="s">
        <v>295</v>
      </c>
      <c r="C64" s="24" t="s">
        <v>45</v>
      </c>
      <c r="D64" s="24" t="s">
        <v>35</v>
      </c>
      <c r="E64" s="24" t="s">
        <v>296</v>
      </c>
      <c r="F64" s="22" t="s">
        <v>297</v>
      </c>
      <c r="G64" s="24">
        <v>100</v>
      </c>
      <c r="H64" s="24">
        <v>100</v>
      </c>
      <c r="I64" s="24"/>
      <c r="J64" s="22" t="s">
        <v>298</v>
      </c>
      <c r="K64" s="24" t="s">
        <v>294</v>
      </c>
      <c r="L64" s="24">
        <v>0</v>
      </c>
      <c r="M64" s="24">
        <v>1</v>
      </c>
      <c r="N64" s="24">
        <v>0.0469</v>
      </c>
      <c r="O64" s="24">
        <v>0.0047</v>
      </c>
      <c r="P64" s="24">
        <v>0.0422</v>
      </c>
      <c r="Q64" s="24">
        <v>0.1305</v>
      </c>
      <c r="R64" s="24">
        <v>0.0125</v>
      </c>
      <c r="S64" s="24">
        <v>0.118</v>
      </c>
      <c r="T64" s="24" t="s">
        <v>284</v>
      </c>
      <c r="U64" s="24" t="s">
        <v>56</v>
      </c>
      <c r="V64" s="24" t="s">
        <v>98</v>
      </c>
      <c r="W64" s="24" t="s">
        <v>43</v>
      </c>
      <c r="X64" s="54"/>
    </row>
    <row r="65" s="5" customFormat="1" ht="130" customHeight="1" spans="1:24">
      <c r="A65" s="21">
        <v>58</v>
      </c>
      <c r="B65" s="22" t="s">
        <v>299</v>
      </c>
      <c r="C65" s="24" t="s">
        <v>45</v>
      </c>
      <c r="D65" s="24" t="s">
        <v>35</v>
      </c>
      <c r="E65" s="24" t="s">
        <v>300</v>
      </c>
      <c r="F65" s="22" t="s">
        <v>301</v>
      </c>
      <c r="G65" s="24">
        <v>300</v>
      </c>
      <c r="H65" s="24">
        <v>300</v>
      </c>
      <c r="I65" s="24"/>
      <c r="J65" s="22" t="s">
        <v>302</v>
      </c>
      <c r="K65" s="24" t="s">
        <v>283</v>
      </c>
      <c r="L65" s="24">
        <v>0</v>
      </c>
      <c r="M65" s="24">
        <v>1</v>
      </c>
      <c r="N65" s="24">
        <v>0.0652</v>
      </c>
      <c r="O65" s="24">
        <v>0.049</v>
      </c>
      <c r="P65" s="24">
        <v>0.0162</v>
      </c>
      <c r="Q65" s="24">
        <v>0.1752</v>
      </c>
      <c r="R65" s="24">
        <v>0.0146</v>
      </c>
      <c r="S65" s="24">
        <v>0.1606</v>
      </c>
      <c r="T65" s="24" t="s">
        <v>284</v>
      </c>
      <c r="U65" s="24" t="s">
        <v>56</v>
      </c>
      <c r="V65" s="24" t="s">
        <v>67</v>
      </c>
      <c r="W65" s="24" t="s">
        <v>43</v>
      </c>
      <c r="X65" s="54"/>
    </row>
    <row r="66" s="5" customFormat="1" ht="158" customHeight="1" spans="1:24">
      <c r="A66" s="21">
        <v>59</v>
      </c>
      <c r="B66" s="22" t="s">
        <v>303</v>
      </c>
      <c r="C66" s="24" t="s">
        <v>45</v>
      </c>
      <c r="D66" s="24" t="s">
        <v>35</v>
      </c>
      <c r="E66" s="24" t="s">
        <v>280</v>
      </c>
      <c r="F66" s="22" t="s">
        <v>304</v>
      </c>
      <c r="G66" s="24">
        <v>100</v>
      </c>
      <c r="H66" s="24">
        <v>100</v>
      </c>
      <c r="I66" s="24"/>
      <c r="J66" s="22" t="s">
        <v>305</v>
      </c>
      <c r="K66" s="24" t="s">
        <v>166</v>
      </c>
      <c r="L66" s="24">
        <v>0</v>
      </c>
      <c r="M66" s="24">
        <v>1</v>
      </c>
      <c r="N66" s="24">
        <v>0.0358</v>
      </c>
      <c r="O66" s="60">
        <v>0.004</v>
      </c>
      <c r="P66" s="24">
        <v>0.0318</v>
      </c>
      <c r="Q66" s="24">
        <v>0.0997</v>
      </c>
      <c r="R66" s="24">
        <v>0.0095</v>
      </c>
      <c r="S66" s="24">
        <v>0.0902</v>
      </c>
      <c r="T66" s="24" t="s">
        <v>284</v>
      </c>
      <c r="U66" s="24" t="s">
        <v>56</v>
      </c>
      <c r="V66" s="24" t="s">
        <v>72</v>
      </c>
      <c r="W66" s="24" t="s">
        <v>43</v>
      </c>
      <c r="X66" s="54"/>
    </row>
    <row r="67" s="5" customFormat="1" ht="111" customHeight="1" spans="1:24">
      <c r="A67" s="21">
        <v>60</v>
      </c>
      <c r="B67" s="22" t="s">
        <v>306</v>
      </c>
      <c r="C67" s="24" t="s">
        <v>45</v>
      </c>
      <c r="D67" s="24" t="s">
        <v>35</v>
      </c>
      <c r="E67" s="24" t="s">
        <v>307</v>
      </c>
      <c r="F67" s="22" t="s">
        <v>308</v>
      </c>
      <c r="G67" s="24">
        <v>70</v>
      </c>
      <c r="H67" s="24">
        <v>70</v>
      </c>
      <c r="I67" s="24"/>
      <c r="J67" s="22" t="s">
        <v>309</v>
      </c>
      <c r="K67" s="24" t="s">
        <v>283</v>
      </c>
      <c r="L67" s="24">
        <v>0</v>
      </c>
      <c r="M67" s="24">
        <v>1</v>
      </c>
      <c r="N67" s="24">
        <v>0.0618</v>
      </c>
      <c r="O67" s="24">
        <v>0.0063</v>
      </c>
      <c r="P67" s="24">
        <v>0.0555</v>
      </c>
      <c r="Q67" s="24">
        <v>0.1734</v>
      </c>
      <c r="R67" s="24">
        <v>0.0182</v>
      </c>
      <c r="S67" s="24">
        <v>0.1552</v>
      </c>
      <c r="T67" s="24" t="s">
        <v>284</v>
      </c>
      <c r="U67" s="24" t="s">
        <v>56</v>
      </c>
      <c r="V67" s="24" t="s">
        <v>72</v>
      </c>
      <c r="W67" s="24" t="s">
        <v>43</v>
      </c>
      <c r="X67" s="54"/>
    </row>
    <row r="68" s="5" customFormat="1" ht="152" customHeight="1" spans="1:24">
      <c r="A68" s="21">
        <v>61</v>
      </c>
      <c r="B68" s="22" t="s">
        <v>310</v>
      </c>
      <c r="C68" s="24" t="s">
        <v>45</v>
      </c>
      <c r="D68" s="24" t="s">
        <v>35</v>
      </c>
      <c r="E68" s="24" t="s">
        <v>311</v>
      </c>
      <c r="F68" s="22" t="s">
        <v>312</v>
      </c>
      <c r="G68" s="24">
        <v>120</v>
      </c>
      <c r="H68" s="24">
        <v>120</v>
      </c>
      <c r="I68" s="24"/>
      <c r="J68" s="22" t="s">
        <v>313</v>
      </c>
      <c r="K68" s="24" t="s">
        <v>289</v>
      </c>
      <c r="L68" s="24">
        <v>0</v>
      </c>
      <c r="M68" s="24">
        <v>1</v>
      </c>
      <c r="N68" s="24">
        <v>0.0446</v>
      </c>
      <c r="O68" s="24">
        <v>0.0053</v>
      </c>
      <c r="P68" s="24">
        <v>0.0393</v>
      </c>
      <c r="Q68" s="24">
        <v>0.1256</v>
      </c>
      <c r="R68" s="24">
        <v>0.0182</v>
      </c>
      <c r="S68" s="24">
        <v>0.1074</v>
      </c>
      <c r="T68" s="24" t="s">
        <v>284</v>
      </c>
      <c r="U68" s="24" t="s">
        <v>56</v>
      </c>
      <c r="V68" s="24" t="s">
        <v>98</v>
      </c>
      <c r="W68" s="24" t="s">
        <v>43</v>
      </c>
      <c r="X68" s="54"/>
    </row>
    <row r="69" s="5" customFormat="1" ht="198" customHeight="1" spans="1:24">
      <c r="A69" s="21">
        <v>62</v>
      </c>
      <c r="B69" s="22" t="s">
        <v>314</v>
      </c>
      <c r="C69" s="24" t="s">
        <v>45</v>
      </c>
      <c r="D69" s="24" t="s">
        <v>35</v>
      </c>
      <c r="E69" s="24" t="s">
        <v>315</v>
      </c>
      <c r="F69" s="22" t="s">
        <v>316</v>
      </c>
      <c r="G69" s="21">
        <v>200</v>
      </c>
      <c r="H69" s="21">
        <v>200</v>
      </c>
      <c r="I69" s="24"/>
      <c r="J69" s="22" t="s">
        <v>317</v>
      </c>
      <c r="K69" s="24" t="s">
        <v>318</v>
      </c>
      <c r="L69" s="21">
        <v>0</v>
      </c>
      <c r="M69" s="21">
        <v>1</v>
      </c>
      <c r="N69" s="21">
        <v>0.0562</v>
      </c>
      <c r="O69" s="21">
        <v>0.0086</v>
      </c>
      <c r="P69" s="21">
        <v>0.0476</v>
      </c>
      <c r="Q69" s="21">
        <v>0.1685</v>
      </c>
      <c r="R69" s="21">
        <v>0.028</v>
      </c>
      <c r="S69" s="21">
        <v>0.1405</v>
      </c>
      <c r="T69" s="24" t="s">
        <v>319</v>
      </c>
      <c r="U69" s="24" t="s">
        <v>56</v>
      </c>
      <c r="V69" s="24" t="s">
        <v>72</v>
      </c>
      <c r="W69" s="24" t="s">
        <v>43</v>
      </c>
      <c r="X69" s="54"/>
    </row>
    <row r="70" s="5" customFormat="1" ht="188" customHeight="1" spans="1:24">
      <c r="A70" s="21">
        <v>63</v>
      </c>
      <c r="B70" s="22" t="s">
        <v>320</v>
      </c>
      <c r="C70" s="24" t="s">
        <v>45</v>
      </c>
      <c r="D70" s="24" t="s">
        <v>35</v>
      </c>
      <c r="E70" s="24" t="s">
        <v>321</v>
      </c>
      <c r="F70" s="22" t="s">
        <v>322</v>
      </c>
      <c r="G70" s="21">
        <v>200</v>
      </c>
      <c r="H70" s="21">
        <v>200</v>
      </c>
      <c r="I70" s="24"/>
      <c r="J70" s="22" t="s">
        <v>323</v>
      </c>
      <c r="K70" s="24" t="s">
        <v>324</v>
      </c>
      <c r="L70" s="21">
        <v>0</v>
      </c>
      <c r="M70" s="21">
        <v>1</v>
      </c>
      <c r="N70" s="21">
        <v>0.0283</v>
      </c>
      <c r="O70" s="21">
        <v>0.0046</v>
      </c>
      <c r="P70" s="21">
        <v>0.237</v>
      </c>
      <c r="Q70" s="21">
        <v>0.0883</v>
      </c>
      <c r="R70" s="21">
        <v>0.0162</v>
      </c>
      <c r="S70" s="21">
        <v>0.0721</v>
      </c>
      <c r="T70" s="24" t="s">
        <v>319</v>
      </c>
      <c r="U70" s="24" t="s">
        <v>56</v>
      </c>
      <c r="V70" s="24" t="s">
        <v>67</v>
      </c>
      <c r="W70" s="24" t="s">
        <v>43</v>
      </c>
      <c r="X70" s="54"/>
    </row>
    <row r="71" s="5" customFormat="1" ht="222" customHeight="1" spans="1:24">
      <c r="A71" s="21">
        <v>64</v>
      </c>
      <c r="B71" s="22" t="s">
        <v>325</v>
      </c>
      <c r="C71" s="24" t="s">
        <v>45</v>
      </c>
      <c r="D71" s="24" t="s">
        <v>35</v>
      </c>
      <c r="E71" s="24" t="s">
        <v>326</v>
      </c>
      <c r="F71" s="22" t="s">
        <v>327</v>
      </c>
      <c r="G71" s="21">
        <v>1100</v>
      </c>
      <c r="H71" s="61">
        <v>200</v>
      </c>
      <c r="I71" s="24">
        <v>900</v>
      </c>
      <c r="J71" s="22" t="s">
        <v>328</v>
      </c>
      <c r="K71" s="24" t="s">
        <v>329</v>
      </c>
      <c r="L71" s="21">
        <v>1</v>
      </c>
      <c r="M71" s="21">
        <v>0</v>
      </c>
      <c r="N71" s="21">
        <v>0.0384</v>
      </c>
      <c r="O71" s="21">
        <v>0.0064</v>
      </c>
      <c r="P71" s="21">
        <v>0.032</v>
      </c>
      <c r="Q71" s="21">
        <v>0.1109</v>
      </c>
      <c r="R71" s="21">
        <v>0.0227</v>
      </c>
      <c r="S71" s="21">
        <v>0.0882</v>
      </c>
      <c r="T71" s="24" t="s">
        <v>319</v>
      </c>
      <c r="U71" s="24" t="s">
        <v>56</v>
      </c>
      <c r="V71" s="24" t="s">
        <v>72</v>
      </c>
      <c r="W71" s="24" t="s">
        <v>43</v>
      </c>
      <c r="X71" s="54"/>
    </row>
    <row r="72" s="5" customFormat="1" ht="256" customHeight="1" spans="1:24">
      <c r="A72" s="21">
        <v>65</v>
      </c>
      <c r="B72" s="25" t="s">
        <v>330</v>
      </c>
      <c r="C72" s="26" t="s">
        <v>45</v>
      </c>
      <c r="D72" s="26" t="s">
        <v>35</v>
      </c>
      <c r="E72" s="26" t="s">
        <v>331</v>
      </c>
      <c r="F72" s="25" t="s">
        <v>332</v>
      </c>
      <c r="G72" s="26">
        <v>400</v>
      </c>
      <c r="H72" s="26">
        <v>100</v>
      </c>
      <c r="I72" s="26">
        <v>300</v>
      </c>
      <c r="J72" s="25" t="s">
        <v>333</v>
      </c>
      <c r="K72" s="26" t="s">
        <v>334</v>
      </c>
      <c r="L72" s="26">
        <v>0</v>
      </c>
      <c r="M72" s="26">
        <v>1</v>
      </c>
      <c r="N72" s="26">
        <v>0.0263</v>
      </c>
      <c r="O72" s="26">
        <v>0.0036</v>
      </c>
      <c r="P72" s="26">
        <v>0.0227</v>
      </c>
      <c r="Q72" s="26">
        <v>0.0811</v>
      </c>
      <c r="R72" s="26">
        <v>0.0137</v>
      </c>
      <c r="S72" s="26">
        <v>0.0674</v>
      </c>
      <c r="T72" s="26" t="s">
        <v>319</v>
      </c>
      <c r="U72" s="26" t="s">
        <v>56</v>
      </c>
      <c r="V72" s="26" t="s">
        <v>72</v>
      </c>
      <c r="W72" s="26" t="s">
        <v>43</v>
      </c>
      <c r="X72" s="54"/>
    </row>
    <row r="73" s="5" customFormat="1" ht="269" customHeight="1" spans="1:24">
      <c r="A73" s="21">
        <v>66</v>
      </c>
      <c r="B73" s="22" t="s">
        <v>335</v>
      </c>
      <c r="C73" s="24" t="s">
        <v>45</v>
      </c>
      <c r="D73" s="24" t="s">
        <v>35</v>
      </c>
      <c r="E73" s="24" t="s">
        <v>326</v>
      </c>
      <c r="F73" s="22" t="s">
        <v>336</v>
      </c>
      <c r="G73" s="21">
        <v>670</v>
      </c>
      <c r="H73" s="24">
        <v>200</v>
      </c>
      <c r="I73" s="24">
        <v>470</v>
      </c>
      <c r="J73" s="22" t="s">
        <v>337</v>
      </c>
      <c r="K73" s="24" t="s">
        <v>318</v>
      </c>
      <c r="L73" s="21">
        <v>1</v>
      </c>
      <c r="M73" s="21">
        <v>0</v>
      </c>
      <c r="N73" s="21">
        <v>0.0384</v>
      </c>
      <c r="O73" s="21">
        <v>0.0064</v>
      </c>
      <c r="P73" s="21">
        <v>0.032</v>
      </c>
      <c r="Q73" s="21">
        <v>0.1109</v>
      </c>
      <c r="R73" s="21">
        <v>0.0227</v>
      </c>
      <c r="S73" s="21">
        <v>0.0882</v>
      </c>
      <c r="T73" s="24" t="s">
        <v>319</v>
      </c>
      <c r="U73" s="24" t="s">
        <v>56</v>
      </c>
      <c r="V73" s="24" t="s">
        <v>72</v>
      </c>
      <c r="W73" s="24" t="s">
        <v>43</v>
      </c>
      <c r="X73" s="54"/>
    </row>
    <row r="74" s="5" customFormat="1" ht="342" customHeight="1" spans="1:24">
      <c r="A74" s="21">
        <v>67</v>
      </c>
      <c r="B74" s="22" t="s">
        <v>338</v>
      </c>
      <c r="C74" s="24" t="s">
        <v>45</v>
      </c>
      <c r="D74" s="24" t="s">
        <v>35</v>
      </c>
      <c r="E74" s="24" t="s">
        <v>339</v>
      </c>
      <c r="F74" s="22" t="s">
        <v>340</v>
      </c>
      <c r="G74" s="21">
        <v>1080</v>
      </c>
      <c r="H74" s="24">
        <v>300</v>
      </c>
      <c r="I74" s="24">
        <v>780</v>
      </c>
      <c r="J74" s="22" t="s">
        <v>341</v>
      </c>
      <c r="K74" s="24" t="s">
        <v>174</v>
      </c>
      <c r="L74" s="24">
        <v>1</v>
      </c>
      <c r="M74" s="24">
        <v>0</v>
      </c>
      <c r="N74" s="24">
        <v>0.0301</v>
      </c>
      <c r="O74" s="24">
        <v>0.0134</v>
      </c>
      <c r="P74" s="24">
        <v>0.0167</v>
      </c>
      <c r="Q74" s="24">
        <v>0.0764</v>
      </c>
      <c r="R74" s="24">
        <v>0.0483</v>
      </c>
      <c r="S74" s="24">
        <v>0.0281</v>
      </c>
      <c r="T74" s="24" t="s">
        <v>342</v>
      </c>
      <c r="U74" s="24" t="s">
        <v>56</v>
      </c>
      <c r="V74" s="24" t="s">
        <v>72</v>
      </c>
      <c r="W74" s="24" t="s">
        <v>43</v>
      </c>
      <c r="X74" s="54"/>
    </row>
    <row r="75" s="5" customFormat="1" ht="378" customHeight="1" spans="1:24">
      <c r="A75" s="21">
        <v>68</v>
      </c>
      <c r="B75" s="22" t="s">
        <v>343</v>
      </c>
      <c r="C75" s="24" t="s">
        <v>45</v>
      </c>
      <c r="D75" s="24" t="s">
        <v>35</v>
      </c>
      <c r="E75" s="24" t="s">
        <v>344</v>
      </c>
      <c r="F75" s="22" t="s">
        <v>345</v>
      </c>
      <c r="G75" s="21">
        <v>500</v>
      </c>
      <c r="H75" s="21">
        <v>150</v>
      </c>
      <c r="I75" s="24">
        <v>350</v>
      </c>
      <c r="J75" s="22" t="s">
        <v>346</v>
      </c>
      <c r="K75" s="24" t="s">
        <v>263</v>
      </c>
      <c r="L75" s="24">
        <v>0</v>
      </c>
      <c r="M75" s="24">
        <v>1</v>
      </c>
      <c r="N75" s="24">
        <v>0.0129</v>
      </c>
      <c r="O75" s="24">
        <v>0.0018</v>
      </c>
      <c r="P75" s="24">
        <v>0.0111</v>
      </c>
      <c r="Q75" s="24">
        <v>0.0332</v>
      </c>
      <c r="R75" s="24">
        <v>0.0072</v>
      </c>
      <c r="S75" s="24">
        <v>0.026</v>
      </c>
      <c r="T75" s="24" t="s">
        <v>342</v>
      </c>
      <c r="U75" s="24" t="s">
        <v>56</v>
      </c>
      <c r="V75" s="24" t="s">
        <v>72</v>
      </c>
      <c r="W75" s="24" t="s">
        <v>43</v>
      </c>
      <c r="X75" s="54"/>
    </row>
    <row r="76" s="5" customFormat="1" ht="223" customHeight="1" spans="1:24">
      <c r="A76" s="21">
        <v>69</v>
      </c>
      <c r="B76" s="22" t="s">
        <v>347</v>
      </c>
      <c r="C76" s="24" t="s">
        <v>45</v>
      </c>
      <c r="D76" s="24" t="s">
        <v>35</v>
      </c>
      <c r="E76" s="24" t="s">
        <v>348</v>
      </c>
      <c r="F76" s="22" t="s">
        <v>349</v>
      </c>
      <c r="G76" s="21">
        <v>140</v>
      </c>
      <c r="H76" s="21">
        <v>40</v>
      </c>
      <c r="I76" s="24">
        <v>100</v>
      </c>
      <c r="J76" s="22" t="s">
        <v>350</v>
      </c>
      <c r="K76" s="24" t="s">
        <v>351</v>
      </c>
      <c r="L76" s="24">
        <v>0</v>
      </c>
      <c r="M76" s="24">
        <v>1</v>
      </c>
      <c r="N76" s="24">
        <v>0.0092</v>
      </c>
      <c r="O76" s="24">
        <v>0.0022</v>
      </c>
      <c r="P76" s="24">
        <v>0.0075</v>
      </c>
      <c r="Q76" s="24">
        <v>0.024</v>
      </c>
      <c r="R76" s="24">
        <v>0.0065</v>
      </c>
      <c r="S76" s="24">
        <v>0.0175</v>
      </c>
      <c r="T76" s="24" t="s">
        <v>342</v>
      </c>
      <c r="U76" s="24" t="s">
        <v>56</v>
      </c>
      <c r="V76" s="24" t="s">
        <v>67</v>
      </c>
      <c r="W76" s="24" t="s">
        <v>43</v>
      </c>
      <c r="X76" s="54"/>
    </row>
    <row r="77" s="5" customFormat="1" ht="263" customHeight="1" spans="1:24">
      <c r="A77" s="21">
        <v>70</v>
      </c>
      <c r="B77" s="22" t="s">
        <v>352</v>
      </c>
      <c r="C77" s="24" t="s">
        <v>45</v>
      </c>
      <c r="D77" s="24" t="s">
        <v>35</v>
      </c>
      <c r="E77" s="24" t="s">
        <v>353</v>
      </c>
      <c r="F77" s="22" t="s">
        <v>354</v>
      </c>
      <c r="G77" s="24">
        <v>70</v>
      </c>
      <c r="H77" s="24">
        <v>70</v>
      </c>
      <c r="I77" s="24"/>
      <c r="J77" s="22" t="s">
        <v>355</v>
      </c>
      <c r="K77" s="24" t="s">
        <v>263</v>
      </c>
      <c r="L77" s="24">
        <v>0</v>
      </c>
      <c r="M77" s="24">
        <v>1</v>
      </c>
      <c r="N77" s="24">
        <v>0.0268</v>
      </c>
      <c r="O77" s="24">
        <v>0.0051</v>
      </c>
      <c r="P77" s="24">
        <v>0.0217</v>
      </c>
      <c r="Q77" s="24">
        <v>0.0667</v>
      </c>
      <c r="R77" s="24">
        <v>0.016</v>
      </c>
      <c r="S77" s="24">
        <v>0.0507</v>
      </c>
      <c r="T77" s="24" t="s">
        <v>342</v>
      </c>
      <c r="U77" s="24" t="s">
        <v>56</v>
      </c>
      <c r="V77" s="24" t="s">
        <v>98</v>
      </c>
      <c r="W77" s="24" t="s">
        <v>43</v>
      </c>
      <c r="X77" s="54"/>
    </row>
    <row r="78" s="5" customFormat="1" ht="307" customHeight="1" spans="1:24">
      <c r="A78" s="21">
        <v>71</v>
      </c>
      <c r="B78" s="22" t="s">
        <v>356</v>
      </c>
      <c r="C78" s="24" t="s">
        <v>45</v>
      </c>
      <c r="D78" s="24" t="s">
        <v>35</v>
      </c>
      <c r="E78" s="24" t="s">
        <v>339</v>
      </c>
      <c r="F78" s="22" t="s">
        <v>357</v>
      </c>
      <c r="G78" s="21">
        <v>239</v>
      </c>
      <c r="H78" s="24">
        <v>200</v>
      </c>
      <c r="I78" s="24">
        <v>39</v>
      </c>
      <c r="J78" s="22" t="s">
        <v>358</v>
      </c>
      <c r="K78" s="24" t="s">
        <v>351</v>
      </c>
      <c r="L78" s="24">
        <v>1</v>
      </c>
      <c r="M78" s="24">
        <v>0</v>
      </c>
      <c r="N78" s="24">
        <v>0.0301</v>
      </c>
      <c r="O78" s="24">
        <v>0.0134</v>
      </c>
      <c r="P78" s="24">
        <v>0.0167</v>
      </c>
      <c r="Q78" s="24">
        <v>0.0764</v>
      </c>
      <c r="R78" s="24">
        <v>0.0483</v>
      </c>
      <c r="S78" s="24">
        <v>0.0281</v>
      </c>
      <c r="T78" s="24" t="s">
        <v>342</v>
      </c>
      <c r="U78" s="24" t="s">
        <v>56</v>
      </c>
      <c r="V78" s="24" t="s">
        <v>67</v>
      </c>
      <c r="W78" s="24" t="s">
        <v>43</v>
      </c>
      <c r="X78" s="54"/>
    </row>
    <row r="79" ht="40" customHeight="1" spans="1:24">
      <c r="A79" s="21" t="s">
        <v>359</v>
      </c>
      <c r="B79" s="19" t="s">
        <v>360</v>
      </c>
      <c r="C79" s="62"/>
      <c r="D79" s="62"/>
      <c r="E79" s="62"/>
      <c r="F79" s="62"/>
      <c r="G79" s="63">
        <f>SUM(G80:G122)</f>
        <v>7638</v>
      </c>
      <c r="H79" s="63">
        <f>SUM(H80:H122)</f>
        <v>6943</v>
      </c>
      <c r="I79" s="63">
        <f>SUM(I80:I129)</f>
        <v>695</v>
      </c>
      <c r="J79" s="62"/>
      <c r="K79" s="62"/>
      <c r="L79" s="62"/>
      <c r="M79" s="62"/>
      <c r="N79" s="62"/>
      <c r="O79" s="62"/>
      <c r="P79" s="62"/>
      <c r="Q79" s="62"/>
      <c r="R79" s="62"/>
      <c r="S79" s="62"/>
      <c r="T79" s="86"/>
      <c r="U79" s="86"/>
      <c r="V79" s="86"/>
      <c r="W79" s="86"/>
      <c r="X79" s="86"/>
    </row>
    <row r="80" s="5" customFormat="1" ht="174" customHeight="1" spans="1:24">
      <c r="A80" s="21">
        <v>72</v>
      </c>
      <c r="B80" s="22" t="s">
        <v>361</v>
      </c>
      <c r="C80" s="64" t="s">
        <v>45</v>
      </c>
      <c r="D80" s="24" t="s">
        <v>362</v>
      </c>
      <c r="E80" s="24" t="s">
        <v>363</v>
      </c>
      <c r="F80" s="22" t="s">
        <v>364</v>
      </c>
      <c r="G80" s="24">
        <v>30</v>
      </c>
      <c r="H80" s="24">
        <v>30</v>
      </c>
      <c r="I80" s="24"/>
      <c r="J80" s="51" t="s">
        <v>365</v>
      </c>
      <c r="K80" s="22"/>
      <c r="L80" s="64">
        <v>0</v>
      </c>
      <c r="M80" s="24">
        <v>2</v>
      </c>
      <c r="N80" s="24">
        <v>0.0045</v>
      </c>
      <c r="O80" s="24">
        <v>0</v>
      </c>
      <c r="P80" s="24">
        <v>0.0045</v>
      </c>
      <c r="Q80" s="24">
        <v>0.0181</v>
      </c>
      <c r="R80" s="24">
        <v>0</v>
      </c>
      <c r="S80" s="24">
        <v>0.0181</v>
      </c>
      <c r="T80" s="22" t="s">
        <v>366</v>
      </c>
      <c r="U80" s="24" t="s">
        <v>367</v>
      </c>
      <c r="V80" s="24" t="s">
        <v>72</v>
      </c>
      <c r="W80" s="24" t="s">
        <v>43</v>
      </c>
      <c r="X80" s="87"/>
    </row>
    <row r="81" s="5" customFormat="1" ht="177" customHeight="1" spans="1:24">
      <c r="A81" s="21">
        <v>73</v>
      </c>
      <c r="B81" s="65" t="s">
        <v>368</v>
      </c>
      <c r="C81" s="61" t="s">
        <v>45</v>
      </c>
      <c r="D81" s="61" t="s">
        <v>92</v>
      </c>
      <c r="E81" s="24" t="s">
        <v>120</v>
      </c>
      <c r="F81" s="66" t="s">
        <v>369</v>
      </c>
      <c r="G81" s="61">
        <v>150</v>
      </c>
      <c r="H81" s="61">
        <v>150</v>
      </c>
      <c r="I81" s="24"/>
      <c r="J81" s="22" t="s">
        <v>370</v>
      </c>
      <c r="K81" s="24" t="s">
        <v>113</v>
      </c>
      <c r="L81" s="21">
        <v>0</v>
      </c>
      <c r="M81" s="21">
        <v>1</v>
      </c>
      <c r="N81" s="21">
        <v>0.1335</v>
      </c>
      <c r="O81" s="21">
        <v>0.0007</v>
      </c>
      <c r="P81" s="21">
        <v>0.1328</v>
      </c>
      <c r="Q81" s="21">
        <v>0.3522</v>
      </c>
      <c r="R81" s="21">
        <v>0.0021</v>
      </c>
      <c r="S81" s="21">
        <v>0.3501</v>
      </c>
      <c r="T81" s="24" t="s">
        <v>104</v>
      </c>
      <c r="U81" s="24" t="s">
        <v>56</v>
      </c>
      <c r="V81" s="24" t="s">
        <v>42</v>
      </c>
      <c r="W81" s="24" t="s">
        <v>43</v>
      </c>
      <c r="X81" s="86"/>
    </row>
    <row r="82" s="5" customFormat="1" ht="169" customHeight="1" spans="1:24">
      <c r="A82" s="21">
        <v>74</v>
      </c>
      <c r="B82" s="67" t="s">
        <v>371</v>
      </c>
      <c r="C82" s="61" t="s">
        <v>45</v>
      </c>
      <c r="D82" s="61" t="s">
        <v>92</v>
      </c>
      <c r="E82" s="24" t="s">
        <v>372</v>
      </c>
      <c r="F82" s="22" t="s">
        <v>373</v>
      </c>
      <c r="G82" s="24">
        <v>200</v>
      </c>
      <c r="H82" s="24">
        <v>200</v>
      </c>
      <c r="I82" s="24"/>
      <c r="J82" s="22" t="s">
        <v>374</v>
      </c>
      <c r="K82" s="24" t="s">
        <v>113</v>
      </c>
      <c r="L82" s="21">
        <v>0</v>
      </c>
      <c r="M82" s="21">
        <v>1</v>
      </c>
      <c r="N82" s="21">
        <v>0.073</v>
      </c>
      <c r="O82" s="21">
        <v>0.0042</v>
      </c>
      <c r="P82" s="21">
        <v>0.0688</v>
      </c>
      <c r="Q82" s="21">
        <v>0.2179</v>
      </c>
      <c r="R82" s="21">
        <v>0.0119</v>
      </c>
      <c r="S82" s="21">
        <v>0.206</v>
      </c>
      <c r="T82" s="24" t="s">
        <v>104</v>
      </c>
      <c r="U82" s="24" t="s">
        <v>56</v>
      </c>
      <c r="V82" s="24" t="s">
        <v>42</v>
      </c>
      <c r="W82" s="24" t="s">
        <v>43</v>
      </c>
      <c r="X82" s="87"/>
    </row>
    <row r="83" s="5" customFormat="1" ht="219" customHeight="1" spans="1:24">
      <c r="A83" s="21">
        <v>75</v>
      </c>
      <c r="B83" s="68" t="s">
        <v>375</v>
      </c>
      <c r="C83" s="21" t="s">
        <v>45</v>
      </c>
      <c r="D83" s="24" t="s">
        <v>92</v>
      </c>
      <c r="E83" s="24" t="s">
        <v>115</v>
      </c>
      <c r="F83" s="22" t="s">
        <v>376</v>
      </c>
      <c r="G83" s="21">
        <v>200</v>
      </c>
      <c r="H83" s="21">
        <v>200</v>
      </c>
      <c r="I83" s="24"/>
      <c r="J83" s="66" t="s">
        <v>377</v>
      </c>
      <c r="K83" s="24" t="s">
        <v>113</v>
      </c>
      <c r="L83" s="21">
        <v>0</v>
      </c>
      <c r="M83" s="21">
        <v>1</v>
      </c>
      <c r="N83" s="21">
        <v>0.0322</v>
      </c>
      <c r="O83" s="21">
        <v>0.0002</v>
      </c>
      <c r="P83" s="21">
        <v>0.0302</v>
      </c>
      <c r="Q83" s="21">
        <v>0.1194</v>
      </c>
      <c r="R83" s="21">
        <v>0.0006</v>
      </c>
      <c r="S83" s="21">
        <v>0.1188</v>
      </c>
      <c r="T83" s="24" t="s">
        <v>104</v>
      </c>
      <c r="U83" s="24" t="s">
        <v>56</v>
      </c>
      <c r="V83" s="24" t="s">
        <v>42</v>
      </c>
      <c r="W83" s="24" t="s">
        <v>43</v>
      </c>
      <c r="X83" s="87"/>
    </row>
    <row r="84" customFormat="1" ht="193" customHeight="1" spans="1:24">
      <c r="A84" s="21">
        <v>76</v>
      </c>
      <c r="B84" s="22" t="s">
        <v>378</v>
      </c>
      <c r="C84" s="24" t="s">
        <v>45</v>
      </c>
      <c r="D84" s="24" t="s">
        <v>92</v>
      </c>
      <c r="E84" s="24" t="s">
        <v>379</v>
      </c>
      <c r="F84" s="22" t="s">
        <v>380</v>
      </c>
      <c r="G84" s="24">
        <v>200</v>
      </c>
      <c r="H84" s="24">
        <v>200</v>
      </c>
      <c r="I84" s="24"/>
      <c r="J84" s="22" t="s">
        <v>381</v>
      </c>
      <c r="K84" s="24" t="s">
        <v>113</v>
      </c>
      <c r="L84" s="24">
        <v>0</v>
      </c>
      <c r="M84" s="24">
        <v>1</v>
      </c>
      <c r="N84" s="24">
        <v>0.0513</v>
      </c>
      <c r="O84" s="24">
        <v>0.0011</v>
      </c>
      <c r="P84" s="24">
        <v>0.0502</v>
      </c>
      <c r="Q84" s="24">
        <v>0.147</v>
      </c>
      <c r="R84" s="24">
        <v>0.0025</v>
      </c>
      <c r="S84" s="24">
        <v>0.1452</v>
      </c>
      <c r="T84" s="24" t="s">
        <v>104</v>
      </c>
      <c r="U84" s="24" t="s">
        <v>56</v>
      </c>
      <c r="V84" s="24" t="s">
        <v>42</v>
      </c>
      <c r="W84" s="24" t="s">
        <v>43</v>
      </c>
      <c r="X84" s="86"/>
    </row>
    <row r="85" ht="263" customHeight="1" spans="1:24">
      <c r="A85" s="21">
        <v>77</v>
      </c>
      <c r="B85" s="32" t="s">
        <v>382</v>
      </c>
      <c r="C85" s="23" t="s">
        <v>45</v>
      </c>
      <c r="D85" s="23" t="s">
        <v>35</v>
      </c>
      <c r="E85" s="23" t="s">
        <v>151</v>
      </c>
      <c r="F85" s="32" t="s">
        <v>383</v>
      </c>
      <c r="G85" s="21">
        <v>100</v>
      </c>
      <c r="H85" s="21">
        <v>100</v>
      </c>
      <c r="I85" s="23" t="s">
        <v>143</v>
      </c>
      <c r="J85" s="32" t="s">
        <v>384</v>
      </c>
      <c r="K85" s="23" t="s">
        <v>113</v>
      </c>
      <c r="L85" s="58" t="s">
        <v>385</v>
      </c>
      <c r="M85" s="58" t="s">
        <v>386</v>
      </c>
      <c r="N85" s="21">
        <v>0.0324</v>
      </c>
      <c r="O85" s="21">
        <v>0.0011</v>
      </c>
      <c r="P85" s="21">
        <v>0.0313</v>
      </c>
      <c r="Q85" s="21">
        <v>0.0955</v>
      </c>
      <c r="R85" s="21">
        <v>0.0031</v>
      </c>
      <c r="S85" s="21">
        <v>0.0924</v>
      </c>
      <c r="T85" s="23" t="s">
        <v>145</v>
      </c>
      <c r="U85" s="24" t="s">
        <v>56</v>
      </c>
      <c r="V85" s="24" t="s">
        <v>42</v>
      </c>
      <c r="W85" s="24" t="s">
        <v>43</v>
      </c>
      <c r="X85" s="86"/>
    </row>
    <row r="86" ht="192" customHeight="1" spans="1:24">
      <c r="A86" s="21">
        <v>78</v>
      </c>
      <c r="B86" s="33" t="s">
        <v>387</v>
      </c>
      <c r="C86" s="23" t="s">
        <v>45</v>
      </c>
      <c r="D86" s="23" t="s">
        <v>35</v>
      </c>
      <c r="E86" s="23" t="s">
        <v>141</v>
      </c>
      <c r="F86" s="32" t="s">
        <v>388</v>
      </c>
      <c r="G86" s="21">
        <v>200</v>
      </c>
      <c r="H86" s="21">
        <v>200</v>
      </c>
      <c r="I86" s="23" t="s">
        <v>143</v>
      </c>
      <c r="J86" s="32" t="s">
        <v>389</v>
      </c>
      <c r="K86" s="23" t="s">
        <v>113</v>
      </c>
      <c r="L86" s="80">
        <v>0</v>
      </c>
      <c r="M86" s="81">
        <v>1</v>
      </c>
      <c r="N86" s="80">
        <v>0.0554</v>
      </c>
      <c r="O86" s="80">
        <v>0.0048</v>
      </c>
      <c r="P86" s="80">
        <v>0.0506</v>
      </c>
      <c r="Q86" s="80">
        <v>0.1743</v>
      </c>
      <c r="R86" s="80">
        <v>0.0113</v>
      </c>
      <c r="S86" s="21">
        <v>0.163</v>
      </c>
      <c r="T86" s="23" t="s">
        <v>145</v>
      </c>
      <c r="U86" s="24" t="s">
        <v>56</v>
      </c>
      <c r="V86" s="24" t="s">
        <v>42</v>
      </c>
      <c r="W86" s="24" t="s">
        <v>43</v>
      </c>
      <c r="X86" s="86"/>
    </row>
    <row r="87" ht="189" customHeight="1" spans="1:24">
      <c r="A87" s="21">
        <v>79</v>
      </c>
      <c r="B87" s="33" t="s">
        <v>390</v>
      </c>
      <c r="C87" s="23" t="s">
        <v>45</v>
      </c>
      <c r="D87" s="23" t="s">
        <v>35</v>
      </c>
      <c r="E87" s="23" t="s">
        <v>163</v>
      </c>
      <c r="F87" s="32" t="s">
        <v>391</v>
      </c>
      <c r="G87" s="24">
        <v>100</v>
      </c>
      <c r="H87" s="24">
        <v>100</v>
      </c>
      <c r="I87" s="23" t="s">
        <v>143</v>
      </c>
      <c r="J87" s="32" t="s">
        <v>392</v>
      </c>
      <c r="K87" s="23" t="s">
        <v>113</v>
      </c>
      <c r="L87" s="24">
        <v>0</v>
      </c>
      <c r="M87" s="24">
        <v>1</v>
      </c>
      <c r="N87" s="24">
        <v>0.0502</v>
      </c>
      <c r="O87" s="24">
        <v>0.001</v>
      </c>
      <c r="P87" s="24">
        <v>0.0492</v>
      </c>
      <c r="Q87" s="24">
        <v>0.1646</v>
      </c>
      <c r="R87" s="24">
        <v>0.0026</v>
      </c>
      <c r="S87" s="24">
        <v>0.162</v>
      </c>
      <c r="T87" s="23" t="s">
        <v>145</v>
      </c>
      <c r="U87" s="24" t="s">
        <v>56</v>
      </c>
      <c r="V87" s="24" t="s">
        <v>42</v>
      </c>
      <c r="W87" s="24" t="s">
        <v>43</v>
      </c>
      <c r="X87" s="86"/>
    </row>
    <row r="88" s="6" customFormat="1" ht="213" customHeight="1" spans="1:37">
      <c r="A88" s="21">
        <v>80</v>
      </c>
      <c r="B88" s="32" t="s">
        <v>393</v>
      </c>
      <c r="C88" s="23" t="s">
        <v>45</v>
      </c>
      <c r="D88" s="23" t="s">
        <v>35</v>
      </c>
      <c r="E88" s="23" t="s">
        <v>394</v>
      </c>
      <c r="F88" s="32" t="s">
        <v>395</v>
      </c>
      <c r="G88" s="24">
        <v>100</v>
      </c>
      <c r="H88" s="24">
        <v>100</v>
      </c>
      <c r="I88" s="23" t="s">
        <v>143</v>
      </c>
      <c r="J88" s="32" t="s">
        <v>396</v>
      </c>
      <c r="K88" s="23" t="s">
        <v>113</v>
      </c>
      <c r="L88" s="24">
        <v>0</v>
      </c>
      <c r="M88" s="24">
        <v>2</v>
      </c>
      <c r="N88" s="24">
        <v>0.1038</v>
      </c>
      <c r="O88" s="24">
        <v>0.0037</v>
      </c>
      <c r="P88" s="24">
        <v>0.1001</v>
      </c>
      <c r="Q88" s="24">
        <v>0.3403</v>
      </c>
      <c r="R88" s="24">
        <v>0.0081</v>
      </c>
      <c r="S88" s="24">
        <v>0.3322</v>
      </c>
      <c r="T88" s="23" t="s">
        <v>145</v>
      </c>
      <c r="U88" s="23" t="s">
        <v>56</v>
      </c>
      <c r="V88" s="24" t="s">
        <v>42</v>
      </c>
      <c r="W88" s="24" t="s">
        <v>43</v>
      </c>
      <c r="X88" s="88"/>
      <c r="Y88" s="5"/>
      <c r="Z88" s="5"/>
      <c r="AA88" s="5"/>
      <c r="AB88" s="5"/>
      <c r="AC88" s="5"/>
      <c r="AD88" s="5"/>
      <c r="AE88" s="5"/>
      <c r="AF88" s="5"/>
      <c r="AG88" s="5"/>
      <c r="AH88" s="5"/>
      <c r="AI88" s="5"/>
      <c r="AJ88" s="5"/>
      <c r="AK88" s="5"/>
    </row>
    <row r="89" ht="133" customHeight="1" spans="1:24">
      <c r="A89" s="21">
        <v>81</v>
      </c>
      <c r="B89" s="33" t="s">
        <v>397</v>
      </c>
      <c r="C89" s="23" t="s">
        <v>45</v>
      </c>
      <c r="D89" s="23" t="s">
        <v>35</v>
      </c>
      <c r="E89" s="23" t="s">
        <v>189</v>
      </c>
      <c r="F89" s="32" t="s">
        <v>398</v>
      </c>
      <c r="G89" s="24">
        <v>300</v>
      </c>
      <c r="H89" s="24">
        <v>300</v>
      </c>
      <c r="I89" s="24"/>
      <c r="J89" s="32" t="s">
        <v>399</v>
      </c>
      <c r="K89" s="23" t="s">
        <v>113</v>
      </c>
      <c r="L89" s="24">
        <v>0</v>
      </c>
      <c r="M89" s="24">
        <v>1</v>
      </c>
      <c r="N89" s="24">
        <v>0.0965</v>
      </c>
      <c r="O89" s="24">
        <v>0.0035</v>
      </c>
      <c r="P89" s="24">
        <v>0.093</v>
      </c>
      <c r="Q89" s="24">
        <v>0.2516</v>
      </c>
      <c r="R89" s="24">
        <v>0.0089</v>
      </c>
      <c r="S89" s="24">
        <v>0.2427</v>
      </c>
      <c r="T89" s="23" t="s">
        <v>186</v>
      </c>
      <c r="U89" s="24" t="s">
        <v>56</v>
      </c>
      <c r="V89" s="24" t="s">
        <v>42</v>
      </c>
      <c r="W89" s="24" t="s">
        <v>43</v>
      </c>
      <c r="X89" s="24" t="s">
        <v>400</v>
      </c>
    </row>
    <row r="90" ht="126" customHeight="1" spans="1:24">
      <c r="A90" s="21">
        <v>82</v>
      </c>
      <c r="B90" s="33" t="s">
        <v>401</v>
      </c>
      <c r="C90" s="23" t="s">
        <v>45</v>
      </c>
      <c r="D90" s="23" t="s">
        <v>35</v>
      </c>
      <c r="E90" s="23" t="s">
        <v>402</v>
      </c>
      <c r="F90" s="32" t="s">
        <v>403</v>
      </c>
      <c r="G90" s="24">
        <v>95</v>
      </c>
      <c r="H90" s="24">
        <v>95</v>
      </c>
      <c r="I90" s="24"/>
      <c r="J90" s="32" t="s">
        <v>404</v>
      </c>
      <c r="K90" s="23" t="s">
        <v>54</v>
      </c>
      <c r="L90" s="24">
        <v>0</v>
      </c>
      <c r="M90" s="24">
        <v>2</v>
      </c>
      <c r="N90" s="24">
        <v>0.0384</v>
      </c>
      <c r="O90" s="24">
        <v>0.0295</v>
      </c>
      <c r="P90" s="24">
        <v>0.0089</v>
      </c>
      <c r="Q90" s="24">
        <v>0.11</v>
      </c>
      <c r="R90" s="24">
        <v>0.0265</v>
      </c>
      <c r="S90" s="24">
        <v>0.0835</v>
      </c>
      <c r="T90" s="23" t="s">
        <v>186</v>
      </c>
      <c r="U90" s="24" t="s">
        <v>56</v>
      </c>
      <c r="V90" s="24" t="s">
        <v>98</v>
      </c>
      <c r="W90" s="24" t="s">
        <v>43</v>
      </c>
      <c r="X90" s="75"/>
    </row>
    <row r="91" ht="120" customHeight="1" spans="1:24">
      <c r="A91" s="21">
        <v>83</v>
      </c>
      <c r="B91" s="33" t="s">
        <v>405</v>
      </c>
      <c r="C91" s="23" t="s">
        <v>45</v>
      </c>
      <c r="D91" s="23" t="s">
        <v>35</v>
      </c>
      <c r="E91" s="23" t="s">
        <v>182</v>
      </c>
      <c r="F91" s="32" t="s">
        <v>406</v>
      </c>
      <c r="G91" s="24">
        <v>90</v>
      </c>
      <c r="H91" s="24">
        <v>90</v>
      </c>
      <c r="I91" s="24"/>
      <c r="J91" s="32" t="s">
        <v>407</v>
      </c>
      <c r="K91" s="23" t="s">
        <v>113</v>
      </c>
      <c r="L91" s="24">
        <v>1</v>
      </c>
      <c r="M91" s="24">
        <v>0</v>
      </c>
      <c r="N91" s="24">
        <v>0.0398</v>
      </c>
      <c r="O91" s="24">
        <v>0.0162</v>
      </c>
      <c r="P91" s="24">
        <v>0.0236</v>
      </c>
      <c r="Q91" s="24">
        <v>0.1168</v>
      </c>
      <c r="R91" s="24">
        <v>0.0554</v>
      </c>
      <c r="S91" s="24">
        <v>0.0614</v>
      </c>
      <c r="T91" s="23" t="s">
        <v>186</v>
      </c>
      <c r="U91" s="24" t="s">
        <v>56</v>
      </c>
      <c r="V91" s="24" t="s">
        <v>42</v>
      </c>
      <c r="W91" s="24" t="s">
        <v>43</v>
      </c>
      <c r="X91" s="24"/>
    </row>
    <row r="92" ht="90" customHeight="1" spans="1:24">
      <c r="A92" s="21">
        <v>84</v>
      </c>
      <c r="B92" s="33" t="s">
        <v>408</v>
      </c>
      <c r="C92" s="23" t="s">
        <v>45</v>
      </c>
      <c r="D92" s="23" t="s">
        <v>35</v>
      </c>
      <c r="E92" s="23" t="s">
        <v>198</v>
      </c>
      <c r="F92" s="32" t="s">
        <v>409</v>
      </c>
      <c r="G92" s="34">
        <v>47</v>
      </c>
      <c r="H92" s="34">
        <v>47</v>
      </c>
      <c r="I92" s="24"/>
      <c r="J92" s="32" t="s">
        <v>410</v>
      </c>
      <c r="K92" s="23" t="s">
        <v>54</v>
      </c>
      <c r="L92" s="24">
        <v>0</v>
      </c>
      <c r="M92" s="24">
        <v>1</v>
      </c>
      <c r="N92" s="24">
        <v>0.0525</v>
      </c>
      <c r="O92" s="24">
        <v>0.0043</v>
      </c>
      <c r="P92" s="24">
        <v>0.0482</v>
      </c>
      <c r="Q92" s="24">
        <v>0.1964</v>
      </c>
      <c r="R92" s="24">
        <v>0.0083</v>
      </c>
      <c r="S92" s="24">
        <v>0.1881</v>
      </c>
      <c r="T92" s="23" t="s">
        <v>186</v>
      </c>
      <c r="U92" s="24" t="s">
        <v>56</v>
      </c>
      <c r="V92" s="24" t="s">
        <v>42</v>
      </c>
      <c r="W92" s="24" t="s">
        <v>43</v>
      </c>
      <c r="X92" s="87"/>
    </row>
    <row r="93" ht="155" customHeight="1" spans="1:24">
      <c r="A93" s="21">
        <v>85</v>
      </c>
      <c r="B93" s="22" t="s">
        <v>411</v>
      </c>
      <c r="C93" s="24" t="s">
        <v>45</v>
      </c>
      <c r="D93" s="24" t="s">
        <v>222</v>
      </c>
      <c r="E93" s="24" t="s">
        <v>241</v>
      </c>
      <c r="F93" s="22" t="s">
        <v>412</v>
      </c>
      <c r="G93" s="24">
        <v>210</v>
      </c>
      <c r="H93" s="24">
        <v>210</v>
      </c>
      <c r="I93" s="24"/>
      <c r="J93" s="22" t="s">
        <v>413</v>
      </c>
      <c r="K93" s="24" t="s">
        <v>103</v>
      </c>
      <c r="L93" s="57">
        <v>0</v>
      </c>
      <c r="M93" s="24">
        <v>1</v>
      </c>
      <c r="N93" s="24">
        <v>0.0737</v>
      </c>
      <c r="O93" s="24">
        <v>0.0017</v>
      </c>
      <c r="P93" s="24">
        <v>0.072</v>
      </c>
      <c r="Q93" s="24">
        <v>0.2377</v>
      </c>
      <c r="R93" s="24">
        <v>0.0025</v>
      </c>
      <c r="S93" s="24">
        <v>0.2352</v>
      </c>
      <c r="T93" s="24" t="s">
        <v>226</v>
      </c>
      <c r="U93" s="24" t="s">
        <v>56</v>
      </c>
      <c r="V93" s="89" t="s">
        <v>414</v>
      </c>
      <c r="W93" s="89" t="s">
        <v>43</v>
      </c>
      <c r="X93" s="90"/>
    </row>
    <row r="94" s="5" customFormat="1" ht="189" customHeight="1" spans="1:24">
      <c r="A94" s="21">
        <v>86</v>
      </c>
      <c r="B94" s="22" t="s">
        <v>415</v>
      </c>
      <c r="C94" s="24" t="s">
        <v>45</v>
      </c>
      <c r="D94" s="24" t="s">
        <v>222</v>
      </c>
      <c r="E94" s="24" t="s">
        <v>416</v>
      </c>
      <c r="F94" s="22" t="s">
        <v>417</v>
      </c>
      <c r="G94" s="24">
        <v>280</v>
      </c>
      <c r="H94" s="24">
        <v>280</v>
      </c>
      <c r="I94" s="24"/>
      <c r="J94" s="22" t="s">
        <v>418</v>
      </c>
      <c r="K94" s="24" t="s">
        <v>103</v>
      </c>
      <c r="L94" s="24">
        <v>0</v>
      </c>
      <c r="M94" s="24">
        <v>2</v>
      </c>
      <c r="N94" s="24">
        <v>0.076</v>
      </c>
      <c r="O94" s="24">
        <v>0.0029</v>
      </c>
      <c r="P94" s="24">
        <v>0.0731</v>
      </c>
      <c r="Q94" s="24">
        <v>0.2479</v>
      </c>
      <c r="R94" s="24">
        <v>0.005</v>
      </c>
      <c r="S94" s="24">
        <v>0.2429</v>
      </c>
      <c r="T94" s="24" t="s">
        <v>226</v>
      </c>
      <c r="U94" s="24" t="s">
        <v>56</v>
      </c>
      <c r="V94" s="89" t="s">
        <v>414</v>
      </c>
      <c r="W94" s="89" t="s">
        <v>43</v>
      </c>
      <c r="X94" s="90"/>
    </row>
    <row r="95" s="5" customFormat="1" ht="160" customHeight="1" spans="1:24">
      <c r="A95" s="21">
        <v>87</v>
      </c>
      <c r="B95" s="22" t="s">
        <v>419</v>
      </c>
      <c r="C95" s="24" t="s">
        <v>45</v>
      </c>
      <c r="D95" s="24" t="s">
        <v>222</v>
      </c>
      <c r="E95" s="24" t="s">
        <v>420</v>
      </c>
      <c r="F95" s="22" t="s">
        <v>421</v>
      </c>
      <c r="G95" s="24">
        <v>100</v>
      </c>
      <c r="H95" s="24">
        <v>100</v>
      </c>
      <c r="I95" s="24"/>
      <c r="J95" s="22" t="s">
        <v>422</v>
      </c>
      <c r="K95" s="57" t="s">
        <v>113</v>
      </c>
      <c r="L95" s="57">
        <v>0</v>
      </c>
      <c r="M95" s="24">
        <v>1</v>
      </c>
      <c r="N95" s="24">
        <v>0.0439</v>
      </c>
      <c r="O95" s="24">
        <v>0.0019</v>
      </c>
      <c r="P95" s="24">
        <v>0.042</v>
      </c>
      <c r="Q95" s="24">
        <v>0.147</v>
      </c>
      <c r="R95" s="24">
        <v>0.0029</v>
      </c>
      <c r="S95" s="24">
        <v>0.1441</v>
      </c>
      <c r="T95" s="24" t="s">
        <v>226</v>
      </c>
      <c r="U95" s="24" t="s">
        <v>56</v>
      </c>
      <c r="V95" s="89" t="s">
        <v>414</v>
      </c>
      <c r="W95" s="89" t="s">
        <v>43</v>
      </c>
      <c r="X95" s="90"/>
    </row>
    <row r="96" s="5" customFormat="1" ht="168" customHeight="1" spans="1:24">
      <c r="A96" s="21">
        <v>88</v>
      </c>
      <c r="B96" s="69" t="s">
        <v>423</v>
      </c>
      <c r="C96" s="24" t="s">
        <v>45</v>
      </c>
      <c r="D96" s="24" t="s">
        <v>222</v>
      </c>
      <c r="E96" s="24" t="s">
        <v>223</v>
      </c>
      <c r="F96" s="22" t="s">
        <v>424</v>
      </c>
      <c r="G96" s="24">
        <v>80</v>
      </c>
      <c r="H96" s="24">
        <v>80</v>
      </c>
      <c r="I96" s="24"/>
      <c r="J96" s="22" t="s">
        <v>425</v>
      </c>
      <c r="K96" s="24" t="s">
        <v>103</v>
      </c>
      <c r="L96" s="24">
        <v>0</v>
      </c>
      <c r="M96" s="24">
        <v>1</v>
      </c>
      <c r="N96" s="24">
        <v>0.0465</v>
      </c>
      <c r="O96" s="24">
        <v>0.0016</v>
      </c>
      <c r="P96" s="24">
        <v>0.0449</v>
      </c>
      <c r="Q96" s="24">
        <v>0.1546</v>
      </c>
      <c r="R96" s="24">
        <v>0.0052</v>
      </c>
      <c r="S96" s="24">
        <v>0.1494</v>
      </c>
      <c r="T96" s="24" t="s">
        <v>226</v>
      </c>
      <c r="U96" s="24" t="s">
        <v>56</v>
      </c>
      <c r="V96" s="89" t="s">
        <v>414</v>
      </c>
      <c r="W96" s="89" t="s">
        <v>43</v>
      </c>
      <c r="X96" s="57"/>
    </row>
    <row r="97" ht="193" customHeight="1" spans="1:24">
      <c r="A97" s="21">
        <v>89</v>
      </c>
      <c r="B97" s="69" t="s">
        <v>426</v>
      </c>
      <c r="C97" s="21" t="s">
        <v>45</v>
      </c>
      <c r="D97" s="24" t="s">
        <v>251</v>
      </c>
      <c r="E97" s="24" t="s">
        <v>257</v>
      </c>
      <c r="F97" s="22" t="s">
        <v>427</v>
      </c>
      <c r="G97" s="24">
        <v>200</v>
      </c>
      <c r="H97" s="24">
        <v>200</v>
      </c>
      <c r="I97" s="50"/>
      <c r="J97" s="22" t="s">
        <v>428</v>
      </c>
      <c r="K97" s="24" t="s">
        <v>54</v>
      </c>
      <c r="L97" s="24"/>
      <c r="M97" s="24">
        <v>1</v>
      </c>
      <c r="N97" s="24">
        <v>0.019</v>
      </c>
      <c r="O97" s="24">
        <v>0.0031</v>
      </c>
      <c r="P97" s="24">
        <v>0.0159</v>
      </c>
      <c r="Q97" s="24">
        <v>0.0638</v>
      </c>
      <c r="R97" s="24">
        <v>0.0117</v>
      </c>
      <c r="S97" s="24">
        <v>0.0521</v>
      </c>
      <c r="T97" s="24" t="s">
        <v>255</v>
      </c>
      <c r="U97" s="24" t="s">
        <v>56</v>
      </c>
      <c r="V97" s="24" t="s">
        <v>42</v>
      </c>
      <c r="W97" s="89" t="s">
        <v>43</v>
      </c>
      <c r="X97" s="86"/>
    </row>
    <row r="98" ht="153" customHeight="1" spans="1:24">
      <c r="A98" s="21">
        <v>90</v>
      </c>
      <c r="B98" s="22" t="s">
        <v>429</v>
      </c>
      <c r="C98" s="21" t="s">
        <v>45</v>
      </c>
      <c r="D98" s="24" t="s">
        <v>251</v>
      </c>
      <c r="E98" s="24" t="s">
        <v>430</v>
      </c>
      <c r="F98" s="22" t="s">
        <v>431</v>
      </c>
      <c r="G98" s="24">
        <v>100</v>
      </c>
      <c r="H98" s="24">
        <v>100</v>
      </c>
      <c r="I98" s="50"/>
      <c r="J98" s="22" t="s">
        <v>432</v>
      </c>
      <c r="K98" s="24" t="s">
        <v>54</v>
      </c>
      <c r="L98" s="24">
        <v>1</v>
      </c>
      <c r="M98" s="24"/>
      <c r="N98" s="24">
        <v>0.0697</v>
      </c>
      <c r="O98" s="24">
        <v>0.005</v>
      </c>
      <c r="P98" s="24">
        <v>0.0647</v>
      </c>
      <c r="Q98" s="24">
        <v>0.2139</v>
      </c>
      <c r="R98" s="24">
        <v>0.0192</v>
      </c>
      <c r="S98" s="24">
        <v>0.1947</v>
      </c>
      <c r="T98" s="24" t="s">
        <v>255</v>
      </c>
      <c r="U98" s="24" t="s">
        <v>56</v>
      </c>
      <c r="V98" s="24" t="s">
        <v>42</v>
      </c>
      <c r="W98" s="89" t="s">
        <v>43</v>
      </c>
      <c r="X98" s="86"/>
    </row>
    <row r="99" ht="157" customHeight="1" spans="1:24">
      <c r="A99" s="21">
        <v>91</v>
      </c>
      <c r="B99" s="22" t="s">
        <v>433</v>
      </c>
      <c r="C99" s="21" t="s">
        <v>45</v>
      </c>
      <c r="D99" s="24" t="s">
        <v>251</v>
      </c>
      <c r="E99" s="24" t="s">
        <v>434</v>
      </c>
      <c r="F99" s="22" t="s">
        <v>435</v>
      </c>
      <c r="G99" s="24">
        <v>100</v>
      </c>
      <c r="H99" s="24">
        <v>100</v>
      </c>
      <c r="I99" s="50"/>
      <c r="J99" s="22" t="s">
        <v>436</v>
      </c>
      <c r="K99" s="24" t="s">
        <v>54</v>
      </c>
      <c r="L99" s="24">
        <v>2</v>
      </c>
      <c r="M99" s="24"/>
      <c r="N99" s="24">
        <v>0.114</v>
      </c>
      <c r="O99" s="24">
        <v>0.0122</v>
      </c>
      <c r="P99" s="24">
        <v>0.1018</v>
      </c>
      <c r="Q99" s="24">
        <v>0.3519</v>
      </c>
      <c r="R99" s="24">
        <v>0.0406</v>
      </c>
      <c r="S99" s="24">
        <v>0.3113</v>
      </c>
      <c r="T99" s="24" t="s">
        <v>255</v>
      </c>
      <c r="U99" s="24" t="s">
        <v>56</v>
      </c>
      <c r="V99" s="24" t="s">
        <v>42</v>
      </c>
      <c r="W99" s="89" t="s">
        <v>43</v>
      </c>
      <c r="X99" s="86"/>
    </row>
    <row r="100" ht="151" customHeight="1" spans="1:24">
      <c r="A100" s="21">
        <v>92</v>
      </c>
      <c r="B100" s="22" t="s">
        <v>437</v>
      </c>
      <c r="C100" s="21" t="s">
        <v>45</v>
      </c>
      <c r="D100" s="24" t="s">
        <v>251</v>
      </c>
      <c r="E100" s="24" t="s">
        <v>438</v>
      </c>
      <c r="F100" s="22" t="s">
        <v>439</v>
      </c>
      <c r="G100" s="24">
        <v>200</v>
      </c>
      <c r="H100" s="24">
        <v>200</v>
      </c>
      <c r="I100" s="50"/>
      <c r="J100" s="22" t="s">
        <v>440</v>
      </c>
      <c r="K100" s="24" t="s">
        <v>54</v>
      </c>
      <c r="L100" s="24">
        <v>1</v>
      </c>
      <c r="M100" s="24">
        <v>4</v>
      </c>
      <c r="N100" s="24">
        <v>0.3055</v>
      </c>
      <c r="O100" s="24">
        <v>0.0108</v>
      </c>
      <c r="P100" s="24">
        <v>0.2947</v>
      </c>
      <c r="Q100" s="24">
        <v>0.9104</v>
      </c>
      <c r="R100" s="24">
        <v>0.0358</v>
      </c>
      <c r="S100" s="24">
        <v>0.8746</v>
      </c>
      <c r="T100" s="24" t="s">
        <v>255</v>
      </c>
      <c r="U100" s="24" t="s">
        <v>56</v>
      </c>
      <c r="V100" s="24" t="s">
        <v>42</v>
      </c>
      <c r="W100" s="89" t="s">
        <v>43</v>
      </c>
      <c r="X100" s="86"/>
    </row>
    <row r="101" ht="153" customHeight="1" spans="1:24">
      <c r="A101" s="21">
        <v>93</v>
      </c>
      <c r="B101" s="70" t="s">
        <v>441</v>
      </c>
      <c r="C101" s="49" t="s">
        <v>45</v>
      </c>
      <c r="D101" s="24" t="s">
        <v>35</v>
      </c>
      <c r="E101" s="71" t="s">
        <v>307</v>
      </c>
      <c r="F101" s="68" t="s">
        <v>442</v>
      </c>
      <c r="G101" s="49">
        <v>500</v>
      </c>
      <c r="H101" s="49">
        <v>500</v>
      </c>
      <c r="I101" s="24"/>
      <c r="J101" s="22" t="s">
        <v>443</v>
      </c>
      <c r="K101" s="49" t="s">
        <v>174</v>
      </c>
      <c r="L101" s="49">
        <v>0</v>
      </c>
      <c r="M101" s="49">
        <v>1</v>
      </c>
      <c r="N101" s="71">
        <v>0.0618</v>
      </c>
      <c r="O101" s="71">
        <v>0.0063</v>
      </c>
      <c r="P101" s="71">
        <v>0.0555</v>
      </c>
      <c r="Q101" s="71">
        <v>0.1734</v>
      </c>
      <c r="R101" s="71">
        <v>0.0182</v>
      </c>
      <c r="S101" s="71">
        <v>0.1552</v>
      </c>
      <c r="T101" s="71" t="s">
        <v>284</v>
      </c>
      <c r="U101" s="24" t="s">
        <v>56</v>
      </c>
      <c r="V101" s="24" t="s">
        <v>42</v>
      </c>
      <c r="W101" s="24" t="s">
        <v>43</v>
      </c>
      <c r="X101" s="86"/>
    </row>
    <row r="102" ht="129" customHeight="1" spans="1:24">
      <c r="A102" s="21">
        <v>94</v>
      </c>
      <c r="B102" s="70" t="s">
        <v>444</v>
      </c>
      <c r="C102" s="24" t="s">
        <v>45</v>
      </c>
      <c r="D102" s="24" t="s">
        <v>35</v>
      </c>
      <c r="E102" s="24" t="s">
        <v>445</v>
      </c>
      <c r="F102" s="68" t="s">
        <v>446</v>
      </c>
      <c r="G102" s="24">
        <v>100</v>
      </c>
      <c r="H102" s="24">
        <v>100</v>
      </c>
      <c r="I102" s="24"/>
      <c r="J102" s="22" t="s">
        <v>447</v>
      </c>
      <c r="K102" s="24" t="s">
        <v>113</v>
      </c>
      <c r="L102" s="49">
        <v>0</v>
      </c>
      <c r="M102" s="49">
        <v>1</v>
      </c>
      <c r="N102" s="24">
        <v>0.0112</v>
      </c>
      <c r="O102" s="24">
        <v>0.0023</v>
      </c>
      <c r="P102" s="24">
        <f>N102-O102</f>
        <v>0.0089</v>
      </c>
      <c r="Q102" s="24">
        <v>0.0263</v>
      </c>
      <c r="R102" s="24">
        <v>0.0044</v>
      </c>
      <c r="S102" s="24">
        <f>Q102-R102</f>
        <v>0.0219</v>
      </c>
      <c r="T102" s="24" t="s">
        <v>284</v>
      </c>
      <c r="U102" s="24" t="s">
        <v>56</v>
      </c>
      <c r="V102" s="24" t="s">
        <v>42</v>
      </c>
      <c r="W102" s="24" t="s">
        <v>43</v>
      </c>
      <c r="X102" s="86"/>
    </row>
    <row r="103" ht="129" customHeight="1" spans="1:24">
      <c r="A103" s="21">
        <v>95</v>
      </c>
      <c r="B103" s="72" t="s">
        <v>448</v>
      </c>
      <c r="C103" s="24" t="s">
        <v>45</v>
      </c>
      <c r="D103" s="24" t="s">
        <v>35</v>
      </c>
      <c r="E103" s="24" t="s">
        <v>449</v>
      </c>
      <c r="F103" s="22" t="s">
        <v>450</v>
      </c>
      <c r="G103" s="24">
        <v>200</v>
      </c>
      <c r="H103" s="24">
        <v>200</v>
      </c>
      <c r="I103" s="24"/>
      <c r="J103" s="22" t="s">
        <v>451</v>
      </c>
      <c r="K103" s="24" t="s">
        <v>174</v>
      </c>
      <c r="L103" s="24">
        <v>0</v>
      </c>
      <c r="M103" s="24">
        <v>1</v>
      </c>
      <c r="N103" s="24">
        <v>0.0589</v>
      </c>
      <c r="O103" s="24">
        <v>0.0052</v>
      </c>
      <c r="P103" s="24">
        <v>0.0537</v>
      </c>
      <c r="Q103" s="24">
        <v>0.1697</v>
      </c>
      <c r="R103" s="24">
        <v>0.0146</v>
      </c>
      <c r="S103" s="24">
        <v>0.1551</v>
      </c>
      <c r="T103" s="24" t="s">
        <v>284</v>
      </c>
      <c r="U103" s="24" t="s">
        <v>56</v>
      </c>
      <c r="V103" s="24" t="s">
        <v>42</v>
      </c>
      <c r="W103" s="24" t="s">
        <v>43</v>
      </c>
      <c r="X103" s="86"/>
    </row>
    <row r="104" ht="185" customHeight="1" spans="1:24">
      <c r="A104" s="21">
        <v>96</v>
      </c>
      <c r="B104" s="22" t="s">
        <v>452</v>
      </c>
      <c r="C104" s="24" t="s">
        <v>45</v>
      </c>
      <c r="D104" s="24" t="s">
        <v>35</v>
      </c>
      <c r="E104" s="24" t="s">
        <v>326</v>
      </c>
      <c r="F104" s="22" t="s">
        <v>453</v>
      </c>
      <c r="G104" s="21">
        <v>300</v>
      </c>
      <c r="H104" s="21">
        <v>300</v>
      </c>
      <c r="I104" s="24"/>
      <c r="J104" s="22" t="s">
        <v>454</v>
      </c>
      <c r="K104" s="24" t="s">
        <v>455</v>
      </c>
      <c r="L104" s="21">
        <v>1</v>
      </c>
      <c r="M104" s="21">
        <v>0</v>
      </c>
      <c r="N104" s="21">
        <v>0.0384</v>
      </c>
      <c r="O104" s="21">
        <v>0.0064</v>
      </c>
      <c r="P104" s="21">
        <v>0.032</v>
      </c>
      <c r="Q104" s="21">
        <v>0.1109</v>
      </c>
      <c r="R104" s="21">
        <v>0.0227</v>
      </c>
      <c r="S104" s="21">
        <v>0.0882</v>
      </c>
      <c r="T104" s="24" t="s">
        <v>319</v>
      </c>
      <c r="U104" s="24" t="s">
        <v>56</v>
      </c>
      <c r="V104" s="24" t="s">
        <v>42</v>
      </c>
      <c r="W104" s="24" t="s">
        <v>43</v>
      </c>
      <c r="X104" s="86"/>
    </row>
    <row r="105" ht="129" customHeight="1" spans="1:24">
      <c r="A105" s="21">
        <v>97</v>
      </c>
      <c r="B105" s="22" t="s">
        <v>456</v>
      </c>
      <c r="C105" s="24" t="s">
        <v>45</v>
      </c>
      <c r="D105" s="24" t="s">
        <v>35</v>
      </c>
      <c r="E105" s="24" t="s">
        <v>315</v>
      </c>
      <c r="F105" s="22" t="s">
        <v>457</v>
      </c>
      <c r="G105" s="21">
        <v>300</v>
      </c>
      <c r="H105" s="21">
        <v>300</v>
      </c>
      <c r="I105" s="24"/>
      <c r="J105" s="22" t="s">
        <v>458</v>
      </c>
      <c r="K105" s="24" t="s">
        <v>455</v>
      </c>
      <c r="L105" s="21">
        <v>0</v>
      </c>
      <c r="M105" s="21">
        <v>1</v>
      </c>
      <c r="N105" s="21">
        <v>0.0562</v>
      </c>
      <c r="O105" s="21">
        <v>0.0086</v>
      </c>
      <c r="P105" s="21">
        <v>0.0476</v>
      </c>
      <c r="Q105" s="21">
        <v>0.1685</v>
      </c>
      <c r="R105" s="21">
        <v>0.028</v>
      </c>
      <c r="S105" s="21">
        <v>0.1405</v>
      </c>
      <c r="T105" s="24" t="s">
        <v>319</v>
      </c>
      <c r="U105" s="24" t="s">
        <v>56</v>
      </c>
      <c r="V105" s="24" t="s">
        <v>42</v>
      </c>
      <c r="W105" s="24" t="s">
        <v>43</v>
      </c>
      <c r="X105" s="86"/>
    </row>
    <row r="106" ht="163" customHeight="1" spans="1:24">
      <c r="A106" s="21">
        <v>98</v>
      </c>
      <c r="B106" s="22" t="s">
        <v>459</v>
      </c>
      <c r="C106" s="24" t="s">
        <v>45</v>
      </c>
      <c r="D106" s="24" t="s">
        <v>35</v>
      </c>
      <c r="E106" s="24" t="s">
        <v>460</v>
      </c>
      <c r="F106" s="22" t="s">
        <v>461</v>
      </c>
      <c r="G106" s="21">
        <v>130</v>
      </c>
      <c r="H106" s="21">
        <v>130</v>
      </c>
      <c r="I106" s="24"/>
      <c r="J106" s="22" t="s">
        <v>462</v>
      </c>
      <c r="K106" s="24" t="s">
        <v>455</v>
      </c>
      <c r="L106" s="21">
        <v>1</v>
      </c>
      <c r="M106" s="21">
        <v>1</v>
      </c>
      <c r="N106" s="21">
        <v>0.0946</v>
      </c>
      <c r="O106" s="21">
        <v>0.015</v>
      </c>
      <c r="P106" s="21">
        <v>0.0796</v>
      </c>
      <c r="Q106" s="21">
        <v>0.2794</v>
      </c>
      <c r="R106" s="21">
        <v>0.0507</v>
      </c>
      <c r="S106" s="21">
        <v>0.2287</v>
      </c>
      <c r="T106" s="24" t="s">
        <v>319</v>
      </c>
      <c r="U106" s="24" t="s">
        <v>56</v>
      </c>
      <c r="V106" s="24" t="s">
        <v>42</v>
      </c>
      <c r="W106" s="24" t="s">
        <v>43</v>
      </c>
      <c r="X106" s="86"/>
    </row>
    <row r="107" ht="204" customHeight="1" spans="1:24">
      <c r="A107" s="21">
        <v>99</v>
      </c>
      <c r="B107" s="22" t="s">
        <v>463</v>
      </c>
      <c r="C107" s="24" t="s">
        <v>45</v>
      </c>
      <c r="D107" s="24" t="s">
        <v>35</v>
      </c>
      <c r="E107" s="24" t="s">
        <v>344</v>
      </c>
      <c r="F107" s="22" t="s">
        <v>464</v>
      </c>
      <c r="G107" s="24">
        <v>200</v>
      </c>
      <c r="H107" s="24">
        <v>200</v>
      </c>
      <c r="I107" s="24"/>
      <c r="J107" s="22" t="s">
        <v>465</v>
      </c>
      <c r="K107" s="24" t="s">
        <v>466</v>
      </c>
      <c r="L107" s="24">
        <v>0</v>
      </c>
      <c r="M107" s="24">
        <v>1</v>
      </c>
      <c r="N107" s="24">
        <v>0.0129</v>
      </c>
      <c r="O107" s="24">
        <v>0.0018</v>
      </c>
      <c r="P107" s="24">
        <v>0.0111</v>
      </c>
      <c r="Q107" s="24">
        <v>0.0332</v>
      </c>
      <c r="R107" s="24">
        <v>0.0072</v>
      </c>
      <c r="S107" s="24">
        <v>0.026</v>
      </c>
      <c r="T107" s="24" t="s">
        <v>342</v>
      </c>
      <c r="U107" s="24" t="s">
        <v>56</v>
      </c>
      <c r="V107" s="24" t="s">
        <v>42</v>
      </c>
      <c r="W107" s="24" t="s">
        <v>43</v>
      </c>
      <c r="X107" s="86"/>
    </row>
    <row r="108" ht="192" customHeight="1" spans="1:24">
      <c r="A108" s="21">
        <v>100</v>
      </c>
      <c r="B108" s="22" t="s">
        <v>467</v>
      </c>
      <c r="C108" s="24" t="s">
        <v>45</v>
      </c>
      <c r="D108" s="24" t="s">
        <v>35</v>
      </c>
      <c r="E108" s="24" t="s">
        <v>468</v>
      </c>
      <c r="F108" s="22" t="s">
        <v>469</v>
      </c>
      <c r="G108" s="21">
        <v>150</v>
      </c>
      <c r="H108" s="21">
        <v>150</v>
      </c>
      <c r="I108" s="24"/>
      <c r="J108" s="22" t="s">
        <v>470</v>
      </c>
      <c r="K108" s="24" t="s">
        <v>471</v>
      </c>
      <c r="L108" s="24">
        <v>1</v>
      </c>
      <c r="M108" s="24">
        <v>1</v>
      </c>
      <c r="N108" s="24">
        <v>0.043</v>
      </c>
      <c r="O108" s="24">
        <v>0.0152</v>
      </c>
      <c r="P108" s="24">
        <v>0.0278</v>
      </c>
      <c r="Q108" s="24">
        <v>0.1096</v>
      </c>
      <c r="R108" s="24">
        <v>0.0555</v>
      </c>
      <c r="S108" s="24">
        <v>0.0307</v>
      </c>
      <c r="T108" s="24" t="s">
        <v>342</v>
      </c>
      <c r="U108" s="24" t="s">
        <v>56</v>
      </c>
      <c r="V108" s="24" t="s">
        <v>42</v>
      </c>
      <c r="W108" s="24" t="s">
        <v>43</v>
      </c>
      <c r="X108" s="86"/>
    </row>
    <row r="109" ht="315" customHeight="1" spans="1:24">
      <c r="A109" s="21">
        <v>101</v>
      </c>
      <c r="B109" s="22" t="s">
        <v>472</v>
      </c>
      <c r="C109" s="24" t="s">
        <v>45</v>
      </c>
      <c r="D109" s="73" t="s">
        <v>473</v>
      </c>
      <c r="E109" s="24" t="s">
        <v>344</v>
      </c>
      <c r="F109" s="22" t="s">
        <v>474</v>
      </c>
      <c r="G109" s="24">
        <v>100</v>
      </c>
      <c r="H109" s="24">
        <v>100</v>
      </c>
      <c r="I109" s="24"/>
      <c r="J109" s="22" t="s">
        <v>475</v>
      </c>
      <c r="K109" s="24" t="s">
        <v>471</v>
      </c>
      <c r="L109" s="24">
        <v>0</v>
      </c>
      <c r="M109" s="24">
        <v>1</v>
      </c>
      <c r="N109" s="24">
        <v>0.0129</v>
      </c>
      <c r="O109" s="24">
        <v>0.0018</v>
      </c>
      <c r="P109" s="24">
        <v>0.0111</v>
      </c>
      <c r="Q109" s="24">
        <v>0.0332</v>
      </c>
      <c r="R109" s="24">
        <v>0.0072</v>
      </c>
      <c r="S109" s="24">
        <v>0.026</v>
      </c>
      <c r="T109" s="24" t="s">
        <v>342</v>
      </c>
      <c r="U109" s="24" t="s">
        <v>56</v>
      </c>
      <c r="V109" s="24" t="s">
        <v>42</v>
      </c>
      <c r="W109" s="24" t="s">
        <v>43</v>
      </c>
      <c r="X109" s="75"/>
    </row>
    <row r="110" ht="139" customHeight="1" spans="1:24">
      <c r="A110" s="21">
        <v>102</v>
      </c>
      <c r="B110" s="25" t="s">
        <v>476</v>
      </c>
      <c r="C110" s="26" t="s">
        <v>45</v>
      </c>
      <c r="D110" s="26" t="s">
        <v>35</v>
      </c>
      <c r="E110" s="26" t="s">
        <v>477</v>
      </c>
      <c r="F110" s="25" t="s">
        <v>478</v>
      </c>
      <c r="G110" s="26">
        <v>100</v>
      </c>
      <c r="H110" s="26">
        <v>100</v>
      </c>
      <c r="I110" s="82"/>
      <c r="J110" s="25" t="s">
        <v>479</v>
      </c>
      <c r="K110" s="26" t="s">
        <v>471</v>
      </c>
      <c r="L110" s="26">
        <v>1</v>
      </c>
      <c r="M110" s="26">
        <v>0</v>
      </c>
      <c r="N110" s="26">
        <v>0.0701</v>
      </c>
      <c r="O110" s="26">
        <v>0.0114</v>
      </c>
      <c r="P110" s="26">
        <v>0.0587</v>
      </c>
      <c r="Q110" s="26">
        <v>0.186</v>
      </c>
      <c r="R110" s="26">
        <v>0.0375</v>
      </c>
      <c r="S110" s="26">
        <v>0.1485</v>
      </c>
      <c r="T110" s="24" t="s">
        <v>342</v>
      </c>
      <c r="U110" s="24" t="s">
        <v>56</v>
      </c>
      <c r="V110" s="24" t="s">
        <v>42</v>
      </c>
      <c r="W110" s="24" t="s">
        <v>43</v>
      </c>
      <c r="X110" s="75"/>
    </row>
    <row r="111" ht="141" customHeight="1" spans="1:24">
      <c r="A111" s="21">
        <v>103</v>
      </c>
      <c r="B111" s="33" t="s">
        <v>480</v>
      </c>
      <c r="C111" s="23" t="s">
        <v>45</v>
      </c>
      <c r="D111" s="23" t="s">
        <v>35</v>
      </c>
      <c r="E111" s="23" t="s">
        <v>481</v>
      </c>
      <c r="F111" s="32" t="s">
        <v>482</v>
      </c>
      <c r="G111" s="74">
        <v>750</v>
      </c>
      <c r="H111" s="24">
        <v>55</v>
      </c>
      <c r="I111" s="24">
        <v>695</v>
      </c>
      <c r="J111" s="32" t="s">
        <v>483</v>
      </c>
      <c r="K111" s="23" t="s">
        <v>113</v>
      </c>
      <c r="L111" s="24">
        <v>1</v>
      </c>
      <c r="M111" s="24">
        <v>3</v>
      </c>
      <c r="N111" s="24">
        <v>0.279</v>
      </c>
      <c r="O111" s="24">
        <v>0.0311</v>
      </c>
      <c r="P111" s="24">
        <v>0.2479</v>
      </c>
      <c r="Q111" s="24">
        <v>0.6274</v>
      </c>
      <c r="R111" s="24">
        <v>0.0622</v>
      </c>
      <c r="S111" s="24">
        <v>0.6353</v>
      </c>
      <c r="T111" s="23" t="s">
        <v>186</v>
      </c>
      <c r="U111" s="24" t="s">
        <v>484</v>
      </c>
      <c r="V111" s="24" t="s">
        <v>42</v>
      </c>
      <c r="W111" s="24" t="s">
        <v>43</v>
      </c>
      <c r="X111" s="75"/>
    </row>
    <row r="112" ht="111" customHeight="1" spans="1:24">
      <c r="A112" s="21">
        <v>104</v>
      </c>
      <c r="B112" s="22" t="s">
        <v>485</v>
      </c>
      <c r="C112" s="24" t="s">
        <v>45</v>
      </c>
      <c r="D112" s="24" t="s">
        <v>35</v>
      </c>
      <c r="E112" s="24" t="s">
        <v>434</v>
      </c>
      <c r="F112" s="22" t="s">
        <v>486</v>
      </c>
      <c r="G112" s="24">
        <v>456</v>
      </c>
      <c r="H112" s="24">
        <v>456</v>
      </c>
      <c r="I112" s="24"/>
      <c r="J112" s="22" t="s">
        <v>487</v>
      </c>
      <c r="K112" s="24" t="s">
        <v>455</v>
      </c>
      <c r="L112" s="24">
        <v>2</v>
      </c>
      <c r="M112" s="24" t="s">
        <v>488</v>
      </c>
      <c r="N112" s="24">
        <v>0.114</v>
      </c>
      <c r="O112" s="24">
        <v>0.0122</v>
      </c>
      <c r="P112" s="24">
        <v>0.1018</v>
      </c>
      <c r="Q112" s="24">
        <v>0.3519</v>
      </c>
      <c r="R112" s="24">
        <v>0.0406</v>
      </c>
      <c r="S112" s="24">
        <v>0.3113</v>
      </c>
      <c r="T112" s="24" t="s">
        <v>255</v>
      </c>
      <c r="U112" s="24" t="s">
        <v>484</v>
      </c>
      <c r="V112" s="24" t="s">
        <v>98</v>
      </c>
      <c r="W112" s="24" t="s">
        <v>43</v>
      </c>
      <c r="X112" s="75"/>
    </row>
    <row r="113" ht="156" customHeight="1" spans="1:24">
      <c r="A113" s="21">
        <v>105</v>
      </c>
      <c r="B113" s="22" t="s">
        <v>489</v>
      </c>
      <c r="C113" s="24" t="s">
        <v>45</v>
      </c>
      <c r="D113" s="24" t="s">
        <v>35</v>
      </c>
      <c r="E113" s="24" t="s">
        <v>490</v>
      </c>
      <c r="F113" s="22" t="s">
        <v>491</v>
      </c>
      <c r="G113" s="21">
        <v>450</v>
      </c>
      <c r="H113" s="21">
        <v>450</v>
      </c>
      <c r="I113" s="24"/>
      <c r="J113" s="22" t="s">
        <v>492</v>
      </c>
      <c r="K113" s="49" t="s">
        <v>455</v>
      </c>
      <c r="L113" s="21">
        <v>0</v>
      </c>
      <c r="M113" s="21">
        <v>1</v>
      </c>
      <c r="N113" s="21">
        <v>0.0962</v>
      </c>
      <c r="O113" s="21">
        <v>0.0157</v>
      </c>
      <c r="P113" s="21">
        <v>0.0805</v>
      </c>
      <c r="Q113" s="21">
        <v>0.281</v>
      </c>
      <c r="R113" s="21">
        <v>0.0523</v>
      </c>
      <c r="S113" s="21">
        <v>0.2287</v>
      </c>
      <c r="T113" s="24" t="s">
        <v>319</v>
      </c>
      <c r="U113" s="24" t="s">
        <v>484</v>
      </c>
      <c r="V113" s="24" t="s">
        <v>42</v>
      </c>
      <c r="W113" s="24" t="s">
        <v>43</v>
      </c>
      <c r="X113" s="75"/>
    </row>
    <row r="114" ht="105" customHeight="1" spans="1:24">
      <c r="A114" s="21">
        <v>106</v>
      </c>
      <c r="B114" s="33" t="s">
        <v>493</v>
      </c>
      <c r="C114" s="23" t="s">
        <v>34</v>
      </c>
      <c r="D114" s="23" t="s">
        <v>35</v>
      </c>
      <c r="E114" s="23" t="s">
        <v>494</v>
      </c>
      <c r="F114" s="32" t="s">
        <v>495</v>
      </c>
      <c r="G114" s="24">
        <v>248</v>
      </c>
      <c r="H114" s="24">
        <v>248</v>
      </c>
      <c r="I114" s="24"/>
      <c r="J114" s="32" t="s">
        <v>496</v>
      </c>
      <c r="K114" s="23" t="s">
        <v>54</v>
      </c>
      <c r="L114" s="24">
        <v>0</v>
      </c>
      <c r="M114" s="24">
        <v>2</v>
      </c>
      <c r="N114" s="24">
        <v>0.0888</v>
      </c>
      <c r="O114" s="24">
        <v>0.0122</v>
      </c>
      <c r="P114" s="24">
        <v>0.0766</v>
      </c>
      <c r="Q114" s="24">
        <v>0.2682</v>
      </c>
      <c r="R114" s="24">
        <v>0.0343</v>
      </c>
      <c r="S114" s="24">
        <v>0.2339</v>
      </c>
      <c r="T114" s="23" t="s">
        <v>186</v>
      </c>
      <c r="U114" s="52" t="s">
        <v>497</v>
      </c>
      <c r="V114" s="24" t="s">
        <v>42</v>
      </c>
      <c r="W114" s="24" t="s">
        <v>43</v>
      </c>
      <c r="X114" s="75"/>
    </row>
    <row r="115" ht="111" customHeight="1" spans="1:24">
      <c r="A115" s="21">
        <v>107</v>
      </c>
      <c r="B115" s="33" t="s">
        <v>498</v>
      </c>
      <c r="C115" s="23" t="s">
        <v>34</v>
      </c>
      <c r="D115" s="23" t="s">
        <v>35</v>
      </c>
      <c r="E115" s="23" t="s">
        <v>189</v>
      </c>
      <c r="F115" s="32" t="s">
        <v>499</v>
      </c>
      <c r="G115" s="24">
        <v>110</v>
      </c>
      <c r="H115" s="24">
        <v>110</v>
      </c>
      <c r="I115" s="24"/>
      <c r="J115" s="32" t="s">
        <v>500</v>
      </c>
      <c r="K115" s="23" t="s">
        <v>113</v>
      </c>
      <c r="L115" s="24">
        <v>0</v>
      </c>
      <c r="M115" s="24">
        <v>1</v>
      </c>
      <c r="N115" s="24">
        <v>0.0965</v>
      </c>
      <c r="O115" s="24">
        <v>0.0035</v>
      </c>
      <c r="P115" s="24">
        <v>0.093</v>
      </c>
      <c r="Q115" s="24">
        <v>0.2516</v>
      </c>
      <c r="R115" s="24">
        <v>0.0089</v>
      </c>
      <c r="S115" s="24">
        <v>0.2427</v>
      </c>
      <c r="T115" s="23" t="s">
        <v>186</v>
      </c>
      <c r="U115" s="24" t="s">
        <v>501</v>
      </c>
      <c r="V115" s="24" t="s">
        <v>98</v>
      </c>
      <c r="W115" s="24" t="s">
        <v>43</v>
      </c>
      <c r="X115" s="75"/>
    </row>
    <row r="116" ht="132" customHeight="1" spans="1:24">
      <c r="A116" s="21">
        <v>108</v>
      </c>
      <c r="B116" s="22" t="s">
        <v>502</v>
      </c>
      <c r="C116" s="24" t="s">
        <v>34</v>
      </c>
      <c r="D116" s="24" t="s">
        <v>35</v>
      </c>
      <c r="E116" s="24" t="s">
        <v>503</v>
      </c>
      <c r="F116" s="22" t="s">
        <v>504</v>
      </c>
      <c r="G116" s="24">
        <v>98</v>
      </c>
      <c r="H116" s="24">
        <v>98</v>
      </c>
      <c r="I116" s="24"/>
      <c r="J116" s="68" t="s">
        <v>505</v>
      </c>
      <c r="K116" s="21"/>
      <c r="L116" s="74">
        <v>0</v>
      </c>
      <c r="M116" s="24">
        <v>1</v>
      </c>
      <c r="N116" s="24">
        <v>0.0358</v>
      </c>
      <c r="O116" s="24">
        <v>0.0006</v>
      </c>
      <c r="P116" s="24">
        <v>0.0352</v>
      </c>
      <c r="Q116" s="24">
        <v>0.1083</v>
      </c>
      <c r="R116" s="24">
        <v>0.0012</v>
      </c>
      <c r="S116" s="24">
        <v>0.1071</v>
      </c>
      <c r="T116" s="24" t="s">
        <v>506</v>
      </c>
      <c r="U116" s="24" t="s">
        <v>507</v>
      </c>
      <c r="V116" s="75"/>
      <c r="W116" s="24" t="s">
        <v>43</v>
      </c>
      <c r="X116" s="75"/>
    </row>
    <row r="117" ht="104" customHeight="1" spans="1:24">
      <c r="A117" s="21">
        <v>109</v>
      </c>
      <c r="B117" s="22" t="s">
        <v>508</v>
      </c>
      <c r="C117" s="24" t="s">
        <v>34</v>
      </c>
      <c r="D117" s="24" t="s">
        <v>35</v>
      </c>
      <c r="E117" s="24" t="s">
        <v>509</v>
      </c>
      <c r="F117" s="32" t="s">
        <v>510</v>
      </c>
      <c r="G117" s="24">
        <v>70</v>
      </c>
      <c r="H117" s="24">
        <v>70</v>
      </c>
      <c r="I117" s="24"/>
      <c r="J117" s="32" t="s">
        <v>511</v>
      </c>
      <c r="K117" s="24"/>
      <c r="L117" s="24">
        <v>0</v>
      </c>
      <c r="M117" s="24">
        <v>1</v>
      </c>
      <c r="N117" s="58">
        <v>0.0519</v>
      </c>
      <c r="O117" s="58">
        <v>0.0044</v>
      </c>
      <c r="P117" s="58">
        <v>0.0475</v>
      </c>
      <c r="Q117" s="21">
        <v>0.165</v>
      </c>
      <c r="R117" s="80">
        <v>0.0159</v>
      </c>
      <c r="S117" s="58">
        <v>0.1491</v>
      </c>
      <c r="T117" s="24" t="s">
        <v>179</v>
      </c>
      <c r="U117" s="24" t="s">
        <v>507</v>
      </c>
      <c r="V117" s="75"/>
      <c r="W117" s="24" t="s">
        <v>43</v>
      </c>
      <c r="X117" s="75"/>
    </row>
    <row r="118" ht="153" customHeight="1" spans="1:24">
      <c r="A118" s="21">
        <v>110</v>
      </c>
      <c r="B118" s="22" t="s">
        <v>512</v>
      </c>
      <c r="C118" s="24" t="s">
        <v>45</v>
      </c>
      <c r="D118" s="24" t="s">
        <v>35</v>
      </c>
      <c r="E118" s="24" t="s">
        <v>513</v>
      </c>
      <c r="F118" s="22" t="s">
        <v>514</v>
      </c>
      <c r="G118" s="24">
        <v>98.8</v>
      </c>
      <c r="H118" s="24">
        <v>98.8</v>
      </c>
      <c r="I118" s="24"/>
      <c r="J118" s="66" t="s">
        <v>515</v>
      </c>
      <c r="K118" s="83"/>
      <c r="L118" s="61">
        <v>0</v>
      </c>
      <c r="M118" s="61">
        <v>13</v>
      </c>
      <c r="N118" s="61">
        <v>0.4457</v>
      </c>
      <c r="O118" s="61">
        <v>0.0191</v>
      </c>
      <c r="P118" s="61">
        <v>0.4266</v>
      </c>
      <c r="Q118" s="61">
        <v>2.5326</v>
      </c>
      <c r="R118" s="61">
        <v>0.0403</v>
      </c>
      <c r="S118" s="61">
        <v>2.4923</v>
      </c>
      <c r="T118" s="24" t="s">
        <v>506</v>
      </c>
      <c r="U118" s="24" t="s">
        <v>507</v>
      </c>
      <c r="V118" s="75"/>
      <c r="W118" s="24" t="s">
        <v>43</v>
      </c>
      <c r="X118" s="75"/>
    </row>
    <row r="119" ht="138" customHeight="1" spans="1:24">
      <c r="A119" s="21">
        <v>111</v>
      </c>
      <c r="B119" s="22" t="s">
        <v>516</v>
      </c>
      <c r="C119" s="24" t="s">
        <v>34</v>
      </c>
      <c r="D119" s="24" t="s">
        <v>517</v>
      </c>
      <c r="E119" s="24" t="s">
        <v>518</v>
      </c>
      <c r="F119" s="22" t="s">
        <v>519</v>
      </c>
      <c r="G119" s="24">
        <v>25</v>
      </c>
      <c r="H119" s="24">
        <v>25</v>
      </c>
      <c r="I119" s="24"/>
      <c r="J119" s="22" t="s">
        <v>520</v>
      </c>
      <c r="K119" s="24"/>
      <c r="L119" s="24">
        <v>1</v>
      </c>
      <c r="M119" s="24">
        <v>0</v>
      </c>
      <c r="N119" s="24">
        <v>0.032</v>
      </c>
      <c r="O119" s="24">
        <v>0.015</v>
      </c>
      <c r="P119" s="24">
        <v>0.017</v>
      </c>
      <c r="Q119" s="24">
        <v>0.139</v>
      </c>
      <c r="R119" s="24">
        <v>0.06</v>
      </c>
      <c r="S119" s="24">
        <v>0.079</v>
      </c>
      <c r="T119" s="24" t="s">
        <v>521</v>
      </c>
      <c r="U119" s="24" t="s">
        <v>507</v>
      </c>
      <c r="V119" s="75"/>
      <c r="W119" s="24" t="s">
        <v>43</v>
      </c>
      <c r="X119" s="75"/>
    </row>
    <row r="120" ht="120" customHeight="1" spans="1:24">
      <c r="A120" s="21">
        <v>112</v>
      </c>
      <c r="B120" s="22" t="s">
        <v>522</v>
      </c>
      <c r="C120" s="24" t="s">
        <v>34</v>
      </c>
      <c r="D120" s="24" t="s">
        <v>523</v>
      </c>
      <c r="E120" s="24" t="s">
        <v>524</v>
      </c>
      <c r="F120" s="67" t="s">
        <v>525</v>
      </c>
      <c r="G120" s="24">
        <v>62</v>
      </c>
      <c r="H120" s="24">
        <v>62</v>
      </c>
      <c r="I120" s="24"/>
      <c r="J120" s="50" t="s">
        <v>526</v>
      </c>
      <c r="K120" s="24"/>
      <c r="L120" s="24">
        <v>0</v>
      </c>
      <c r="M120" s="24">
        <v>1</v>
      </c>
      <c r="N120" s="24">
        <v>0.0067</v>
      </c>
      <c r="O120" s="24">
        <v>0.0017</v>
      </c>
      <c r="P120" s="24">
        <v>0.005</v>
      </c>
      <c r="Q120" s="24">
        <v>0.0229</v>
      </c>
      <c r="R120" s="24">
        <v>0.0052</v>
      </c>
      <c r="S120" s="24">
        <v>0.0177</v>
      </c>
      <c r="T120" s="24" t="s">
        <v>527</v>
      </c>
      <c r="U120" s="24" t="s">
        <v>507</v>
      </c>
      <c r="V120" s="24" t="s">
        <v>528</v>
      </c>
      <c r="W120" s="91" t="s">
        <v>43</v>
      </c>
      <c r="X120" s="75"/>
    </row>
    <row r="121" ht="104" customHeight="1" spans="1:24">
      <c r="A121" s="21">
        <v>113</v>
      </c>
      <c r="B121" s="24" t="s">
        <v>529</v>
      </c>
      <c r="C121" s="24" t="s">
        <v>34</v>
      </c>
      <c r="D121" s="24" t="s">
        <v>530</v>
      </c>
      <c r="E121" s="24" t="s">
        <v>531</v>
      </c>
      <c r="F121" s="50" t="s">
        <v>532</v>
      </c>
      <c r="G121" s="24">
        <v>48.2</v>
      </c>
      <c r="H121" s="24">
        <v>48.2</v>
      </c>
      <c r="I121" s="24"/>
      <c r="J121" s="22" t="s">
        <v>533</v>
      </c>
      <c r="K121" s="24"/>
      <c r="L121" s="24">
        <v>0</v>
      </c>
      <c r="M121" s="24">
        <v>1</v>
      </c>
      <c r="N121" s="24">
        <v>0.0413</v>
      </c>
      <c r="O121" s="24">
        <v>0.0007</v>
      </c>
      <c r="P121" s="24">
        <v>0.0406</v>
      </c>
      <c r="Q121" s="24">
        <v>0.165</v>
      </c>
      <c r="R121" s="24">
        <v>0.0015</v>
      </c>
      <c r="S121" s="24">
        <v>0.1635</v>
      </c>
      <c r="T121" s="24" t="s">
        <v>506</v>
      </c>
      <c r="U121" s="24" t="s">
        <v>507</v>
      </c>
      <c r="V121" s="75"/>
      <c r="W121" s="24" t="s">
        <v>43</v>
      </c>
      <c r="X121" s="75"/>
    </row>
    <row r="122" ht="109" customHeight="1" spans="1:24">
      <c r="A122" s="21">
        <v>114</v>
      </c>
      <c r="B122" s="24" t="s">
        <v>534</v>
      </c>
      <c r="C122" s="24" t="s">
        <v>34</v>
      </c>
      <c r="D122" s="24" t="s">
        <v>535</v>
      </c>
      <c r="E122" s="24" t="s">
        <v>536</v>
      </c>
      <c r="F122" s="50" t="s">
        <v>537</v>
      </c>
      <c r="G122" s="24">
        <v>60</v>
      </c>
      <c r="H122" s="24">
        <v>60</v>
      </c>
      <c r="I122" s="24"/>
      <c r="J122" s="22" t="s">
        <v>538</v>
      </c>
      <c r="K122" s="24"/>
      <c r="L122" s="24">
        <v>0</v>
      </c>
      <c r="M122" s="24">
        <v>1</v>
      </c>
      <c r="N122" s="24">
        <v>0.0192</v>
      </c>
      <c r="O122" s="24">
        <v>0.035</v>
      </c>
      <c r="P122" s="24">
        <v>0.157</v>
      </c>
      <c r="Q122" s="24">
        <v>0.0636</v>
      </c>
      <c r="R122" s="24">
        <v>0.0112</v>
      </c>
      <c r="S122" s="24">
        <v>0.0524</v>
      </c>
      <c r="T122" s="24" t="s">
        <v>255</v>
      </c>
      <c r="U122" s="24" t="s">
        <v>507</v>
      </c>
      <c r="V122" s="75"/>
      <c r="W122" s="24" t="s">
        <v>43</v>
      </c>
      <c r="X122" s="75"/>
    </row>
    <row r="123" ht="40" customHeight="1" spans="1:24">
      <c r="A123" s="15" t="s">
        <v>539</v>
      </c>
      <c r="B123" s="19" t="s">
        <v>540</v>
      </c>
      <c r="C123" s="75"/>
      <c r="D123" s="75"/>
      <c r="E123" s="75"/>
      <c r="F123" s="75"/>
      <c r="G123" s="15">
        <f>SUM(G124:G129)</f>
        <v>246.94</v>
      </c>
      <c r="H123" s="15">
        <f>SUM(H124:H129)</f>
        <v>246.94</v>
      </c>
      <c r="I123" s="15"/>
      <c r="J123" s="75"/>
      <c r="K123" s="75"/>
      <c r="L123" s="75"/>
      <c r="M123" s="75"/>
      <c r="N123" s="75"/>
      <c r="O123" s="75"/>
      <c r="P123" s="75"/>
      <c r="Q123" s="75"/>
      <c r="R123" s="75"/>
      <c r="S123" s="75"/>
      <c r="T123" s="75"/>
      <c r="U123" s="75"/>
      <c r="V123" s="75"/>
      <c r="W123" s="75"/>
      <c r="X123" s="75"/>
    </row>
    <row r="124" ht="190" customHeight="1" spans="1:24">
      <c r="A124" s="21">
        <v>115</v>
      </c>
      <c r="B124" s="22" t="s">
        <v>541</v>
      </c>
      <c r="C124" s="21" t="s">
        <v>45</v>
      </c>
      <c r="D124" s="24" t="s">
        <v>35</v>
      </c>
      <c r="E124" s="24" t="s">
        <v>36</v>
      </c>
      <c r="F124" s="22" t="s">
        <v>542</v>
      </c>
      <c r="G124" s="24">
        <v>100</v>
      </c>
      <c r="H124" s="24">
        <v>100</v>
      </c>
      <c r="I124" s="24"/>
      <c r="J124" s="22" t="s">
        <v>543</v>
      </c>
      <c r="K124" s="24" t="s">
        <v>54</v>
      </c>
      <c r="L124" s="24">
        <v>0</v>
      </c>
      <c r="M124" s="24">
        <v>0</v>
      </c>
      <c r="N124" s="24">
        <v>0.2</v>
      </c>
      <c r="O124" s="24">
        <v>0.2</v>
      </c>
      <c r="P124" s="24">
        <v>0</v>
      </c>
      <c r="Q124" s="24">
        <v>0.2</v>
      </c>
      <c r="R124" s="24">
        <v>0.2</v>
      </c>
      <c r="S124" s="24">
        <v>0</v>
      </c>
      <c r="T124" s="24" t="s">
        <v>544</v>
      </c>
      <c r="U124" s="24" t="s">
        <v>544</v>
      </c>
      <c r="V124" s="24" t="s">
        <v>42</v>
      </c>
      <c r="W124" s="24" t="s">
        <v>43</v>
      </c>
      <c r="X124" s="75"/>
    </row>
    <row r="125" ht="107" customHeight="1" spans="1:24">
      <c r="A125" s="21">
        <v>116</v>
      </c>
      <c r="B125" s="22" t="s">
        <v>545</v>
      </c>
      <c r="C125" s="24" t="s">
        <v>45</v>
      </c>
      <c r="D125" s="24" t="s">
        <v>35</v>
      </c>
      <c r="E125" s="24" t="s">
        <v>36</v>
      </c>
      <c r="F125" s="22" t="s">
        <v>546</v>
      </c>
      <c r="G125" s="24">
        <v>15.9</v>
      </c>
      <c r="H125" s="24">
        <v>15.9</v>
      </c>
      <c r="I125" s="24"/>
      <c r="J125" s="22" t="s">
        <v>547</v>
      </c>
      <c r="K125" s="24" t="s">
        <v>54</v>
      </c>
      <c r="L125" s="24">
        <v>0</v>
      </c>
      <c r="M125" s="24">
        <v>0</v>
      </c>
      <c r="N125" s="24">
        <v>0.0053</v>
      </c>
      <c r="O125" s="24">
        <v>0.0053</v>
      </c>
      <c r="P125" s="24">
        <v>0</v>
      </c>
      <c r="Q125" s="24">
        <v>0.0053</v>
      </c>
      <c r="R125" s="24"/>
      <c r="S125" s="24">
        <v>0</v>
      </c>
      <c r="T125" s="24" t="s">
        <v>544</v>
      </c>
      <c r="U125" s="24" t="s">
        <v>544</v>
      </c>
      <c r="V125" s="24" t="s">
        <v>42</v>
      </c>
      <c r="W125" s="24" t="s">
        <v>43</v>
      </c>
      <c r="X125" s="75"/>
    </row>
    <row r="126" ht="161" customHeight="1" spans="1:24">
      <c r="A126" s="21">
        <v>117</v>
      </c>
      <c r="B126" s="50" t="s">
        <v>548</v>
      </c>
      <c r="C126" s="24" t="s">
        <v>45</v>
      </c>
      <c r="D126" s="24" t="s">
        <v>35</v>
      </c>
      <c r="E126" s="24" t="s">
        <v>36</v>
      </c>
      <c r="F126" s="22" t="s">
        <v>549</v>
      </c>
      <c r="G126" s="24">
        <v>33.84</v>
      </c>
      <c r="H126" s="24">
        <v>33.84</v>
      </c>
      <c r="I126" s="24"/>
      <c r="J126" s="22" t="s">
        <v>550</v>
      </c>
      <c r="K126" s="24" t="s">
        <v>113</v>
      </c>
      <c r="L126" s="24"/>
      <c r="M126" s="24"/>
      <c r="N126" s="24"/>
      <c r="O126" s="24"/>
      <c r="P126" s="24"/>
      <c r="Q126" s="60"/>
      <c r="R126" s="24"/>
      <c r="S126" s="24"/>
      <c r="T126" s="24" t="s">
        <v>551</v>
      </c>
      <c r="U126" s="24" t="s">
        <v>56</v>
      </c>
      <c r="V126" s="24" t="s">
        <v>42</v>
      </c>
      <c r="W126" s="24" t="s">
        <v>43</v>
      </c>
      <c r="X126" s="75"/>
    </row>
    <row r="127" ht="151" customHeight="1" spans="1:24">
      <c r="A127" s="21">
        <v>118</v>
      </c>
      <c r="B127" s="76" t="s">
        <v>552</v>
      </c>
      <c r="C127" s="77" t="s">
        <v>45</v>
      </c>
      <c r="D127" s="77" t="s">
        <v>35</v>
      </c>
      <c r="E127" s="77" t="s">
        <v>36</v>
      </c>
      <c r="F127" s="78" t="s">
        <v>553</v>
      </c>
      <c r="G127" s="79">
        <v>67.2</v>
      </c>
      <c r="H127" s="79">
        <v>67.2</v>
      </c>
      <c r="I127" s="84"/>
      <c r="J127" s="85" t="s">
        <v>554</v>
      </c>
      <c r="K127" s="26" t="s">
        <v>113</v>
      </c>
      <c r="L127" s="26">
        <v>11</v>
      </c>
      <c r="M127" s="26">
        <v>100</v>
      </c>
      <c r="N127" s="26">
        <v>0.0111</v>
      </c>
      <c r="O127" s="26">
        <v>0.002</v>
      </c>
      <c r="P127" s="26">
        <v>0.0091</v>
      </c>
      <c r="Q127" s="92">
        <v>0.0111</v>
      </c>
      <c r="R127" s="26">
        <v>0.002</v>
      </c>
      <c r="S127" s="26">
        <v>0.0091</v>
      </c>
      <c r="T127" s="24" t="s">
        <v>555</v>
      </c>
      <c r="U127" s="24" t="s">
        <v>555</v>
      </c>
      <c r="V127" s="24"/>
      <c r="W127" s="24" t="s">
        <v>43</v>
      </c>
      <c r="X127" s="75"/>
    </row>
    <row r="128" ht="157" customHeight="1" spans="1:24">
      <c r="A128" s="21">
        <v>119</v>
      </c>
      <c r="B128" s="43" t="s">
        <v>556</v>
      </c>
      <c r="C128" s="21" t="s">
        <v>45</v>
      </c>
      <c r="D128" s="43" t="s">
        <v>557</v>
      </c>
      <c r="E128" s="24" t="s">
        <v>558</v>
      </c>
      <c r="F128" s="22" t="s">
        <v>559</v>
      </c>
      <c r="G128" s="21">
        <v>20</v>
      </c>
      <c r="H128" s="21">
        <v>20</v>
      </c>
      <c r="I128" s="43"/>
      <c r="J128" s="43" t="s">
        <v>560</v>
      </c>
      <c r="K128" s="24" t="s">
        <v>561</v>
      </c>
      <c r="L128" s="21">
        <v>2</v>
      </c>
      <c r="M128" s="21">
        <v>10</v>
      </c>
      <c r="N128" s="21">
        <v>0.01</v>
      </c>
      <c r="O128" s="21">
        <v>0.001</v>
      </c>
      <c r="P128" s="21">
        <v>0.009</v>
      </c>
      <c r="Q128" s="21">
        <v>0.002</v>
      </c>
      <c r="R128" s="21">
        <v>0.006</v>
      </c>
      <c r="S128" s="21">
        <v>0.014</v>
      </c>
      <c r="T128" s="43" t="s">
        <v>562</v>
      </c>
      <c r="U128" s="24" t="s">
        <v>563</v>
      </c>
      <c r="V128" s="24" t="s">
        <v>42</v>
      </c>
      <c r="W128" s="24" t="s">
        <v>43</v>
      </c>
      <c r="X128" s="75"/>
    </row>
    <row r="129" ht="234" customHeight="1" spans="1:24">
      <c r="A129" s="21">
        <v>120</v>
      </c>
      <c r="B129" s="50" t="s">
        <v>564</v>
      </c>
      <c r="C129" s="24" t="s">
        <v>45</v>
      </c>
      <c r="D129" s="24" t="s">
        <v>35</v>
      </c>
      <c r="E129" s="24" t="s">
        <v>79</v>
      </c>
      <c r="F129" s="22" t="s">
        <v>565</v>
      </c>
      <c r="G129" s="24">
        <v>10</v>
      </c>
      <c r="H129" s="24">
        <v>10</v>
      </c>
      <c r="I129" s="24"/>
      <c r="J129" s="22" t="s">
        <v>566</v>
      </c>
      <c r="K129" s="22" t="s">
        <v>567</v>
      </c>
      <c r="L129" s="24">
        <v>13</v>
      </c>
      <c r="M129" s="24">
        <v>98</v>
      </c>
      <c r="N129" s="24">
        <v>0.01</v>
      </c>
      <c r="O129" s="24">
        <v>0.01</v>
      </c>
      <c r="P129" s="24"/>
      <c r="Q129" s="24"/>
      <c r="R129" s="24"/>
      <c r="S129" s="24"/>
      <c r="T129" s="24" t="s">
        <v>568</v>
      </c>
      <c r="U129" s="24" t="s">
        <v>56</v>
      </c>
      <c r="V129" s="24" t="s">
        <v>42</v>
      </c>
      <c r="W129" s="24" t="s">
        <v>43</v>
      </c>
      <c r="X129" s="75"/>
    </row>
    <row r="130" ht="40" customHeight="1" spans="1:24">
      <c r="A130" s="21" t="s">
        <v>569</v>
      </c>
      <c r="B130" s="19" t="s">
        <v>570</v>
      </c>
      <c r="C130" s="75"/>
      <c r="D130" s="75"/>
      <c r="E130" s="75"/>
      <c r="F130" s="75"/>
      <c r="G130" s="15">
        <f>SUM(G131)</f>
        <v>120</v>
      </c>
      <c r="H130" s="15">
        <f>SUM(H131)</f>
        <v>120</v>
      </c>
      <c r="I130" s="75"/>
      <c r="J130" s="75"/>
      <c r="K130" s="75"/>
      <c r="L130" s="75"/>
      <c r="M130" s="75"/>
      <c r="N130" s="75"/>
      <c r="O130" s="75"/>
      <c r="P130" s="75"/>
      <c r="Q130" s="75"/>
      <c r="R130" s="75"/>
      <c r="S130" s="75"/>
      <c r="T130" s="75"/>
      <c r="U130" s="75"/>
      <c r="V130" s="75"/>
      <c r="W130" s="75"/>
      <c r="X130" s="75"/>
    </row>
    <row r="131" ht="123" customHeight="1" spans="1:24">
      <c r="A131" s="21">
        <v>121</v>
      </c>
      <c r="B131" s="50" t="s">
        <v>571</v>
      </c>
      <c r="C131" s="24" t="s">
        <v>45</v>
      </c>
      <c r="D131" s="24" t="s">
        <v>35</v>
      </c>
      <c r="E131" s="24" t="s">
        <v>572</v>
      </c>
      <c r="F131" s="22" t="s">
        <v>573</v>
      </c>
      <c r="G131" s="24">
        <v>120</v>
      </c>
      <c r="H131" s="24">
        <v>120</v>
      </c>
      <c r="I131" s="24"/>
      <c r="J131" s="22" t="s">
        <v>574</v>
      </c>
      <c r="K131" s="24"/>
      <c r="L131" s="24">
        <v>13</v>
      </c>
      <c r="M131" s="24">
        <v>98</v>
      </c>
      <c r="N131" s="24">
        <v>0.04</v>
      </c>
      <c r="O131" s="24">
        <v>0.04</v>
      </c>
      <c r="P131" s="24">
        <v>0</v>
      </c>
      <c r="Q131" s="24">
        <v>0.04</v>
      </c>
      <c r="R131" s="24">
        <v>0.04</v>
      </c>
      <c r="S131" s="21">
        <v>0</v>
      </c>
      <c r="T131" s="24" t="s">
        <v>55</v>
      </c>
      <c r="U131" s="24" t="s">
        <v>56</v>
      </c>
      <c r="V131" s="24" t="s">
        <v>42</v>
      </c>
      <c r="W131" s="24" t="s">
        <v>43</v>
      </c>
      <c r="X131" s="75"/>
    </row>
    <row r="132" ht="40" customHeight="1" spans="1:24">
      <c r="A132" s="21" t="s">
        <v>575</v>
      </c>
      <c r="B132" s="19" t="s">
        <v>576</v>
      </c>
      <c r="C132" s="75"/>
      <c r="D132" s="75"/>
      <c r="E132" s="75"/>
      <c r="F132" s="75"/>
      <c r="G132" s="15">
        <f>SUM(G133:G134)</f>
        <v>30</v>
      </c>
      <c r="H132" s="15">
        <f>SUM(H133:H134)</f>
        <v>30</v>
      </c>
      <c r="I132" s="75"/>
      <c r="J132" s="75"/>
      <c r="K132" s="75"/>
      <c r="L132" s="75"/>
      <c r="M132" s="75"/>
      <c r="N132" s="75"/>
      <c r="O132" s="75"/>
      <c r="P132" s="75"/>
      <c r="Q132" s="75"/>
      <c r="R132" s="75"/>
      <c r="S132" s="75"/>
      <c r="T132" s="75"/>
      <c r="U132" s="75"/>
      <c r="V132" s="75"/>
      <c r="W132" s="75"/>
      <c r="X132" s="75"/>
    </row>
    <row r="133" ht="140" customHeight="1" spans="1:24">
      <c r="A133" s="21">
        <v>122</v>
      </c>
      <c r="B133" s="27" t="s">
        <v>577</v>
      </c>
      <c r="C133" s="29" t="s">
        <v>45</v>
      </c>
      <c r="D133" s="29" t="s">
        <v>35</v>
      </c>
      <c r="E133" s="29" t="s">
        <v>198</v>
      </c>
      <c r="F133" s="93" t="s">
        <v>578</v>
      </c>
      <c r="G133" s="29">
        <v>20</v>
      </c>
      <c r="H133" s="29">
        <v>20</v>
      </c>
      <c r="I133" s="95"/>
      <c r="J133" s="27" t="s">
        <v>579</v>
      </c>
      <c r="K133" s="28"/>
      <c r="L133" s="28">
        <v>0</v>
      </c>
      <c r="M133" s="29">
        <v>1</v>
      </c>
      <c r="N133" s="29">
        <v>0.24</v>
      </c>
      <c r="O133" s="29">
        <v>0.04</v>
      </c>
      <c r="P133" s="29">
        <v>0.2</v>
      </c>
      <c r="Q133" s="29">
        <v>1.2</v>
      </c>
      <c r="R133" s="29">
        <v>0.1</v>
      </c>
      <c r="S133" s="29">
        <v>1.1</v>
      </c>
      <c r="T133" s="29" t="s">
        <v>580</v>
      </c>
      <c r="U133" s="29" t="s">
        <v>581</v>
      </c>
      <c r="V133" s="24" t="s">
        <v>42</v>
      </c>
      <c r="W133" s="24" t="s">
        <v>43</v>
      </c>
      <c r="X133" s="75"/>
    </row>
    <row r="134" ht="133" customHeight="1" spans="1:24">
      <c r="A134" s="21">
        <v>123</v>
      </c>
      <c r="B134" s="22" t="s">
        <v>582</v>
      </c>
      <c r="C134" s="24" t="s">
        <v>34</v>
      </c>
      <c r="D134" s="24" t="s">
        <v>35</v>
      </c>
      <c r="E134" s="24" t="s">
        <v>583</v>
      </c>
      <c r="F134" s="50" t="s">
        <v>584</v>
      </c>
      <c r="G134" s="24">
        <v>10</v>
      </c>
      <c r="H134" s="24">
        <v>10</v>
      </c>
      <c r="I134" s="24"/>
      <c r="J134" s="22" t="s">
        <v>585</v>
      </c>
      <c r="K134" s="24"/>
      <c r="L134" s="64">
        <v>1</v>
      </c>
      <c r="M134" s="24">
        <v>1</v>
      </c>
      <c r="N134" s="24">
        <v>0.5</v>
      </c>
      <c r="O134" s="24">
        <v>0.011</v>
      </c>
      <c r="P134" s="24">
        <v>0.039</v>
      </c>
      <c r="Q134" s="24">
        <v>0.1</v>
      </c>
      <c r="R134" s="24">
        <v>0.035</v>
      </c>
      <c r="S134" s="24">
        <v>0.065</v>
      </c>
      <c r="T134" s="24" t="s">
        <v>586</v>
      </c>
      <c r="U134" s="24" t="s">
        <v>581</v>
      </c>
      <c r="V134" s="24" t="s">
        <v>42</v>
      </c>
      <c r="W134" s="24" t="s">
        <v>43</v>
      </c>
      <c r="X134" s="75"/>
    </row>
    <row r="135" ht="40" customHeight="1" spans="1:24">
      <c r="A135" s="16" t="s">
        <v>587</v>
      </c>
      <c r="B135" s="19" t="s">
        <v>588</v>
      </c>
      <c r="C135" s="75"/>
      <c r="D135" s="75"/>
      <c r="E135" s="75"/>
      <c r="F135" s="75"/>
      <c r="G135" s="15">
        <f>SUM(G136:G137)</f>
        <v>335.3</v>
      </c>
      <c r="H135" s="15">
        <f>SUM(H136:H137)</f>
        <v>335.3</v>
      </c>
      <c r="I135" s="75"/>
      <c r="J135" s="75"/>
      <c r="K135" s="75"/>
      <c r="L135" s="75"/>
      <c r="M135" s="75"/>
      <c r="N135" s="75"/>
      <c r="O135" s="75"/>
      <c r="P135" s="75"/>
      <c r="Q135" s="75"/>
      <c r="R135" s="75"/>
      <c r="S135" s="75"/>
      <c r="T135" s="75"/>
      <c r="U135" s="75"/>
      <c r="V135" s="75"/>
      <c r="W135" s="75"/>
      <c r="X135" s="75"/>
    </row>
    <row r="136" ht="281" customHeight="1" spans="1:24">
      <c r="A136" s="24">
        <v>124</v>
      </c>
      <c r="B136" s="22" t="s">
        <v>589</v>
      </c>
      <c r="C136" s="24" t="s">
        <v>45</v>
      </c>
      <c r="D136" s="24" t="s">
        <v>590</v>
      </c>
      <c r="E136" s="24" t="s">
        <v>591</v>
      </c>
      <c r="F136" s="22" t="s">
        <v>592</v>
      </c>
      <c r="G136" s="24">
        <v>100</v>
      </c>
      <c r="H136" s="24">
        <v>100</v>
      </c>
      <c r="I136" s="24"/>
      <c r="J136" s="22" t="s">
        <v>593</v>
      </c>
      <c r="K136" s="22" t="s">
        <v>594</v>
      </c>
      <c r="L136" s="24"/>
      <c r="M136" s="24"/>
      <c r="N136" s="24"/>
      <c r="O136" s="24"/>
      <c r="P136" s="24"/>
      <c r="Q136" s="24"/>
      <c r="R136" s="24"/>
      <c r="S136" s="24"/>
      <c r="T136" s="24" t="s">
        <v>595</v>
      </c>
      <c r="U136" s="24" t="s">
        <v>596</v>
      </c>
      <c r="V136" s="24" t="s">
        <v>42</v>
      </c>
      <c r="W136" s="24" t="s">
        <v>43</v>
      </c>
      <c r="X136" s="75"/>
    </row>
    <row r="137" ht="319" customHeight="1" spans="1:24">
      <c r="A137" s="24">
        <v>125</v>
      </c>
      <c r="B137" s="22" t="s">
        <v>597</v>
      </c>
      <c r="C137" s="21" t="s">
        <v>45</v>
      </c>
      <c r="D137" s="24" t="s">
        <v>35</v>
      </c>
      <c r="E137" s="24" t="s">
        <v>598</v>
      </c>
      <c r="F137" s="94" t="s">
        <v>599</v>
      </c>
      <c r="G137" s="21">
        <v>235.3</v>
      </c>
      <c r="H137" s="21">
        <v>235.3</v>
      </c>
      <c r="I137" s="21"/>
      <c r="J137" s="22" t="s">
        <v>600</v>
      </c>
      <c r="K137" s="21" t="s">
        <v>113</v>
      </c>
      <c r="L137" s="21"/>
      <c r="M137" s="21"/>
      <c r="N137" s="21"/>
      <c r="O137" s="21"/>
      <c r="P137" s="21"/>
      <c r="Q137" s="21"/>
      <c r="R137" s="21"/>
      <c r="S137" s="21"/>
      <c r="T137" s="24" t="s">
        <v>601</v>
      </c>
      <c r="U137" s="24" t="s">
        <v>596</v>
      </c>
      <c r="V137" s="24" t="s">
        <v>42</v>
      </c>
      <c r="W137" s="24" t="s">
        <v>43</v>
      </c>
      <c r="X137" s="75"/>
    </row>
    <row r="138" ht="40" customHeight="1" spans="1:24">
      <c r="A138" s="16" t="s">
        <v>602</v>
      </c>
      <c r="B138" s="19" t="s">
        <v>603</v>
      </c>
      <c r="C138" s="75"/>
      <c r="D138" s="75"/>
      <c r="E138" s="75"/>
      <c r="F138" s="75"/>
      <c r="G138" s="15">
        <f>SUM(G139)</f>
        <v>300</v>
      </c>
      <c r="H138" s="15">
        <f>SUM(H139)</f>
        <v>300</v>
      </c>
      <c r="I138" s="75"/>
      <c r="J138" s="75"/>
      <c r="K138" s="75"/>
      <c r="L138" s="75"/>
      <c r="M138" s="75"/>
      <c r="N138" s="75"/>
      <c r="O138" s="75"/>
      <c r="P138" s="75"/>
      <c r="Q138" s="75"/>
      <c r="R138" s="75"/>
      <c r="S138" s="75"/>
      <c r="T138" s="75"/>
      <c r="U138" s="75"/>
      <c r="V138" s="75"/>
      <c r="W138" s="75"/>
      <c r="X138" s="75"/>
    </row>
    <row r="139" ht="129" customHeight="1" spans="1:24">
      <c r="A139" s="24">
        <v>126</v>
      </c>
      <c r="B139" s="22" t="s">
        <v>603</v>
      </c>
      <c r="C139" s="64" t="s">
        <v>45</v>
      </c>
      <c r="D139" s="24" t="s">
        <v>604</v>
      </c>
      <c r="E139" s="24" t="s">
        <v>79</v>
      </c>
      <c r="F139" s="22" t="s">
        <v>605</v>
      </c>
      <c r="G139" s="21">
        <v>300</v>
      </c>
      <c r="H139" s="21">
        <v>300</v>
      </c>
      <c r="I139" s="24"/>
      <c r="J139" s="22" t="s">
        <v>606</v>
      </c>
      <c r="K139" s="96" t="s">
        <v>54</v>
      </c>
      <c r="L139" s="24">
        <v>0</v>
      </c>
      <c r="M139" s="24">
        <v>0</v>
      </c>
      <c r="N139" s="24">
        <v>0</v>
      </c>
      <c r="O139" s="24">
        <v>0</v>
      </c>
      <c r="P139" s="24">
        <v>0</v>
      </c>
      <c r="Q139" s="24">
        <v>0</v>
      </c>
      <c r="R139" s="24">
        <v>0</v>
      </c>
      <c r="S139" s="24">
        <v>0</v>
      </c>
      <c r="T139" s="24" t="s">
        <v>56</v>
      </c>
      <c r="U139" s="24" t="s">
        <v>56</v>
      </c>
      <c r="V139" s="24"/>
      <c r="W139" s="24" t="s">
        <v>43</v>
      </c>
      <c r="X139" s="75"/>
    </row>
  </sheetData>
  <autoFilter xmlns:etc="http://www.wps.cn/officeDocument/2017/etCustomData" ref="A5:AK139" etc:filterBottomFollowUsedRange="0">
    <extLst/>
  </autoFilter>
  <mergeCells count="21">
    <mergeCell ref="A1:X1"/>
    <mergeCell ref="A2:X2"/>
    <mergeCell ref="J3:S3"/>
    <mergeCell ref="L4:M4"/>
    <mergeCell ref="N4:P4"/>
    <mergeCell ref="Q4:S4"/>
    <mergeCell ref="A3:A5"/>
    <mergeCell ref="B3:B5"/>
    <mergeCell ref="C3:C5"/>
    <mergeCell ref="D3:D5"/>
    <mergeCell ref="E3:E5"/>
    <mergeCell ref="F3:F5"/>
    <mergeCell ref="G3:G5"/>
    <mergeCell ref="J4:J5"/>
    <mergeCell ref="K4:K5"/>
    <mergeCell ref="T3:T5"/>
    <mergeCell ref="U3:U5"/>
    <mergeCell ref="V3:V5"/>
    <mergeCell ref="W3:W5"/>
    <mergeCell ref="X3:X5"/>
    <mergeCell ref="H3:I4"/>
  </mergeCells>
  <conditionalFormatting sqref="B72">
    <cfRule type="duplicateValues" dxfId="0" priority="5"/>
    <cfRule type="duplicateValues" dxfId="0" priority="6"/>
  </conditionalFormatting>
  <conditionalFormatting sqref="F72">
    <cfRule type="duplicateValues" dxfId="0" priority="7"/>
  </conditionalFormatting>
  <conditionalFormatting sqref="F57:F58">
    <cfRule type="duplicateValues" dxfId="0" priority="1"/>
  </conditionalFormatting>
  <pageMargins left="0.393055555555556" right="0.393055555555556" top="0.590277777777778" bottom="0.590277777777778" header="0.298611111111111" footer="0.314583333333333"/>
  <pageSetup paperSize="8" scale="76"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4:I15"/>
  <sheetViews>
    <sheetView workbookViewId="0">
      <selection activeCell="I14" sqref="I14:I15"/>
    </sheetView>
  </sheetViews>
  <sheetFormatPr defaultColWidth="9" defaultRowHeight="14.25"/>
  <sheetData>
    <row r="14" spans="2:9">
      <c r="B14" s="1" t="s">
        <v>23</v>
      </c>
      <c r="C14" s="1" t="s">
        <v>24</v>
      </c>
      <c r="D14" s="2" t="s">
        <v>25</v>
      </c>
      <c r="E14" s="2" t="s">
        <v>26</v>
      </c>
      <c r="F14" s="2" t="s">
        <v>27</v>
      </c>
      <c r="G14" s="2" t="s">
        <v>25</v>
      </c>
      <c r="H14" s="2" t="s">
        <v>28</v>
      </c>
      <c r="I14" s="2" t="s">
        <v>29</v>
      </c>
    </row>
    <row r="15" spans="2:9">
      <c r="B15" s="3"/>
      <c r="C15" s="3"/>
      <c r="D15" s="2"/>
      <c r="E15" s="2"/>
      <c r="F15" s="2"/>
      <c r="G15" s="2"/>
      <c r="H15" s="2"/>
      <c r="I15" s="2"/>
    </row>
  </sheetData>
  <mergeCells count="8">
    <mergeCell ref="B14:B15"/>
    <mergeCell ref="C14:C15"/>
    <mergeCell ref="D14:D15"/>
    <mergeCell ref="E14:E15"/>
    <mergeCell ref="F14:F15"/>
    <mergeCell ref="G14:G15"/>
    <mergeCell ref="H14:H15"/>
    <mergeCell ref="I14:I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汇总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55.</cp:lastModifiedBy>
  <dcterms:created xsi:type="dcterms:W3CDTF">2006-09-16T00:00:00Z</dcterms:created>
  <dcterms:modified xsi:type="dcterms:W3CDTF">2025-01-02T07:17:34Z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C9BC66512FA248878819A555DFF5C614_12</vt:lpwstr>
  </property>
  <property fmtid="{D5CDD505-2E9C-101B-9397-08002B2CF9AE}" pid="3" name="KSOProductBuildVer">
    <vt:lpwstr>2052-12.1.0.19302</vt:lpwstr>
  </property>
</Properties>
</file>